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MS\formsadm\FormsDT\DT2130\dt 2130 Revisions 08-2023\"/>
    </mc:Choice>
  </mc:AlternateContent>
  <xr:revisionPtr revIDLastSave="0" documentId="13_ncr:1_{52F166D6-5969-480F-B5BF-BE175D04C7E6}" xr6:coauthVersionLast="47" xr6:coauthVersionMax="47" xr10:uidLastSave="{00000000-0000-0000-0000-000000000000}"/>
  <workbookProtection workbookAlgorithmName="SHA-512" workbookHashValue="ROhIRrteTHWRbAk8SiYhpwajTbjF3AZpxjpJGr6xJh2PDFxWkpMh5BCNj33XEWoBTWQgxpqnuDS7Wzpp+nzirg==" workbookSaltValue="2mhwOF9mSQ5s+m03gmjArw==" workbookSpinCount="100000" lockStructure="1"/>
  <bookViews>
    <workbookView xWindow="-120" yWindow="-120" windowWidth="25440" windowHeight="15390" firstSheet="1" activeTab="1" xr2:uid="{4B9C100C-8AFD-4F51-9E8F-2D1D77DD4473}"/>
  </bookViews>
  <sheets>
    <sheet name="Nov2020" sheetId="9" state="hidden" r:id="rId1"/>
    <sheet name="Nov 2020" sheetId="12" r:id="rId2"/>
    <sheet name="Sheet1" sheetId="10" r:id="rId3"/>
  </sheets>
  <externalReferences>
    <externalReference r:id="rId4"/>
  </externalReferences>
  <definedNames>
    <definedName name="roww" localSheetId="1">OFFSET([1]DT2131!#REF!,,,COUNTIF([1]DT2131!#REF!,"?*"))</definedName>
    <definedName name="roww" localSheetId="0">OFFSET([1]DT2131!#REF!,,,COUNTIF([1]DT2131!#REF!,"?*"))</definedName>
    <definedName name="Worker__1">'Nov 2020'!$C$33+'Nov 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2" l="1"/>
  <c r="M30" i="12"/>
  <c r="J30" i="12"/>
  <c r="G30" i="12"/>
  <c r="M24" i="12"/>
  <c r="J24" i="12"/>
  <c r="G24" i="12"/>
  <c r="M18" i="12"/>
  <c r="J18" i="12"/>
  <c r="G18" i="12"/>
  <c r="J12" i="12" l="1"/>
  <c r="M12" i="12"/>
  <c r="P11" i="9" l="1"/>
  <c r="P27" i="9"/>
  <c r="P19" i="9"/>
  <c r="L27" i="9"/>
  <c r="L19" i="9"/>
  <c r="I27" i="9"/>
  <c r="I19" i="9"/>
  <c r="L11" i="9"/>
  <c r="I11" i="9"/>
  <c r="N20" i="9" l="1"/>
  <c r="N28" i="9"/>
  <c r="N12" i="9"/>
  <c r="K12" i="9"/>
  <c r="D26" i="9"/>
  <c r="D27" i="9" s="1"/>
  <c r="H28" i="9" s="1"/>
  <c r="D18" i="9"/>
  <c r="D19" i="9" s="1"/>
  <c r="H20" i="9" s="1"/>
  <c r="D10" i="9" l="1"/>
  <c r="D11" i="9" s="1"/>
  <c r="H12" i="9" l="1"/>
  <c r="K28" i="9"/>
  <c r="K20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D27F38-9465-483B-ACE6-71F8F2F35A8F}" keepAlive="1" name="Query - Table1" description="Connection to the 'Table1' query in the workbook." type="5" refreshedVersion="6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<sst xmlns="http://schemas.openxmlformats.org/spreadsheetml/2006/main" count="391" uniqueCount="185">
  <si>
    <t>WISCONSIN DEPARTMENT OF TRANSPORTATION</t>
  </si>
  <si>
    <t>Hwy</t>
  </si>
  <si>
    <t xml:space="preserve">Equipment </t>
  </si>
  <si>
    <t>Equipment Type</t>
  </si>
  <si>
    <t># of Vehicles</t>
  </si>
  <si>
    <t># of Hrs/Vehicle</t>
  </si>
  <si>
    <t>Grinder:</t>
  </si>
  <si>
    <t>Single/Two Axle Truck:</t>
  </si>
  <si>
    <t>Other:</t>
  </si>
  <si>
    <t>DT2130 PAVEMENT MARKING DAILY REPORT - LONG LINE</t>
  </si>
  <si>
    <t>County</t>
  </si>
  <si>
    <t>Left Counter</t>
  </si>
  <si>
    <t>From</t>
  </si>
  <si>
    <t>To</t>
  </si>
  <si>
    <t>Used</t>
  </si>
  <si>
    <t>Project ID</t>
  </si>
  <si>
    <t xml:space="preserve">Region </t>
  </si>
  <si>
    <t>Contractor</t>
  </si>
  <si>
    <t>Right Counter</t>
  </si>
  <si>
    <t>LF</t>
  </si>
  <si>
    <t>Weather</t>
  </si>
  <si>
    <t>Pilot Vehicle:</t>
  </si>
  <si>
    <t>Shadow Vehicle:</t>
  </si>
  <si>
    <t>Removals</t>
  </si>
  <si>
    <t>gal</t>
  </si>
  <si>
    <t>lbs</t>
  </si>
  <si>
    <t>lbs/gal</t>
  </si>
  <si>
    <t>Total Miles</t>
  </si>
  <si>
    <t>Line Width</t>
  </si>
  <si>
    <t>Paint Application</t>
  </si>
  <si>
    <t xml:space="preserve">Material </t>
  </si>
  <si>
    <t>Date</t>
  </si>
  <si>
    <t>Foreman</t>
  </si>
  <si>
    <t>Temperature</t>
  </si>
  <si>
    <t>Route 1</t>
  </si>
  <si>
    <t>gal/mi</t>
  </si>
  <si>
    <t>Start:</t>
  </si>
  <si>
    <t>End:</t>
  </si>
  <si>
    <t>Bead Applicaton: Double Drop</t>
  </si>
  <si>
    <t>Beads App (Type 1)</t>
  </si>
  <si>
    <t>Route 2</t>
  </si>
  <si>
    <t>Route 3</t>
  </si>
  <si>
    <t>Personnel</t>
  </si>
  <si>
    <t>Total LF</t>
  </si>
  <si>
    <t>Blue cells autopopulate. Send a copy of this report to the Project Manager and Region Marking Engineer/Region Marking Coordinator.</t>
  </si>
  <si>
    <t>Comments:</t>
  </si>
  <si>
    <t>Worker #1</t>
  </si>
  <si>
    <t>Worker #2</t>
  </si>
  <si>
    <t>Worker #3</t>
  </si>
  <si>
    <t>Worker #4</t>
  </si>
  <si>
    <t>Worker #5</t>
  </si>
  <si>
    <t>Worker</t>
  </si>
  <si>
    <t># of Hrs</t>
  </si>
  <si>
    <t>Pavement Marker:</t>
  </si>
  <si>
    <t>Driver</t>
  </si>
  <si>
    <t>Operator</t>
  </si>
  <si>
    <t>TC Person</t>
  </si>
  <si>
    <t>General Labor</t>
  </si>
  <si>
    <t>Grinder</t>
  </si>
  <si>
    <t>Ref #</t>
  </si>
  <si>
    <t xml:space="preserve">Paint Application </t>
  </si>
  <si>
    <t>gals</t>
  </si>
  <si>
    <t>Bead App (Type I)</t>
  </si>
  <si>
    <t>Bead App (Double Drop)</t>
  </si>
  <si>
    <t xml:space="preserve">Length </t>
  </si>
  <si>
    <t xml:space="preserve">Painted Total LF </t>
  </si>
  <si>
    <t>Removed Total LF</t>
  </si>
  <si>
    <t>gals/mi</t>
  </si>
  <si>
    <t>Job</t>
  </si>
  <si>
    <t xml:space="preserve">Job </t>
  </si>
  <si>
    <t>Shadow with TMA Vehicle: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</si>
  <si>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</si>
  <si>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</si>
  <si>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</si>
  <si>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</si>
  <si>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</si>
  <si>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</si>
  <si>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</si>
  <si>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</si>
  <si>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</si>
  <si>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</si>
  <si>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</si>
  <si>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</si>
  <si>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</si>
  <si>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</si>
  <si>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</si>
  <si>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</si>
  <si>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</si>
  <si>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</si>
  <si>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</si>
  <si>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</si>
  <si>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</si>
  <si>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</si>
  <si>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</si>
  <si>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</si>
  <si>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</si>
  <si>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</si>
  <si>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</si>
  <si>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</si>
  <si>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</si>
  <si>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</si>
  <si>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</si>
  <si>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</si>
  <si>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</si>
  <si>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</si>
  <si>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</si>
  <si>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</si>
  <si>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</si>
  <si>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</si>
  <si>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</si>
  <si>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</si>
  <si>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</si>
  <si>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</si>
  <si>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</si>
  <si>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</si>
  <si>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</si>
  <si>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</si>
  <si>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</si>
  <si>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</si>
  <si>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</si>
  <si>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</si>
  <si>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</si>
  <si>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</si>
  <si>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</si>
  <si>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</si>
  <si>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</si>
  <si>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</si>
  <si>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</si>
  <si>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</si>
  <si>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</si>
  <si>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St. Croix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</si>
  <si>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</si>
  <si>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</si>
  <si>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</si>
  <si>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</si>
  <si>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</si>
  <si>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</si>
  <si>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</si>
  <si>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</si>
  <si>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</si>
  <si>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</si>
  <si>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Wood</t>
  </si>
  <si>
    <t>Winnebago</t>
  </si>
  <si>
    <t>NC</t>
  </si>
  <si>
    <t>NE</t>
  </si>
  <si>
    <t>NW</t>
  </si>
  <si>
    <t>SE</t>
  </si>
  <si>
    <t>SW</t>
  </si>
  <si>
    <t>Task</t>
  </si>
  <si>
    <t>Location</t>
  </si>
  <si>
    <t>Left Edge Line</t>
  </si>
  <si>
    <t>Right Edge Line</t>
  </si>
  <si>
    <t>Lane Line</t>
  </si>
  <si>
    <t>Left Turn Lane</t>
  </si>
  <si>
    <t>Right Turn Lane</t>
  </si>
  <si>
    <t>Shadow Driver</t>
  </si>
  <si>
    <t>Paint</t>
  </si>
  <si>
    <t>Epoxy</t>
  </si>
  <si>
    <t>Wet Reflective Epoxy</t>
  </si>
  <si>
    <t>Contrast Wet Reflective Epoxy</t>
  </si>
  <si>
    <t>Contrast Tape</t>
  </si>
  <si>
    <t>Same Day Epoxy</t>
  </si>
  <si>
    <t>Cold Weather Epoxy</t>
  </si>
  <si>
    <t>4" Yellow</t>
  </si>
  <si>
    <t>4" White</t>
  </si>
  <si>
    <t>8" White</t>
  </si>
  <si>
    <t>Black</t>
  </si>
  <si>
    <t>VisiMax Plus</t>
  </si>
  <si>
    <t>VisiMax Ultra</t>
  </si>
  <si>
    <t>3M Elements</t>
  </si>
  <si>
    <t>Other</t>
  </si>
  <si>
    <t>Select Material</t>
  </si>
  <si>
    <t>Select Width</t>
  </si>
  <si>
    <t>Select Bead Package</t>
  </si>
  <si>
    <r>
      <t xml:space="preserve">Directions: </t>
    </r>
    <r>
      <rPr>
        <b/>
        <sz val="9"/>
        <color theme="1"/>
        <rFont val="Calibri"/>
        <family val="2"/>
        <scheme val="minor"/>
      </rPr>
      <t>ONLY NEEDED ON 646 BID ITEMS</t>
    </r>
    <r>
      <rPr>
        <sz val="9"/>
        <color theme="1"/>
        <rFont val="Calibri"/>
        <family val="2"/>
        <scheme val="minor"/>
      </rPr>
      <t>. Fill out each box. Blue cells autopopulate. Hwy boxes should contain travel direction. In personnel, worker #1 should consist of the tasks that person completed that day.  Send a copy of this report to the Project Manager and Region Marking Engineer/Region Marking Coordinator.</t>
    </r>
  </si>
  <si>
    <t>Route 4</t>
  </si>
  <si>
    <t>6" White</t>
  </si>
  <si>
    <t>6" Yellow</t>
  </si>
  <si>
    <t>10" White</t>
  </si>
  <si>
    <t>Island</t>
  </si>
  <si>
    <t>Gore</t>
  </si>
  <si>
    <t>TWLTL</t>
  </si>
  <si>
    <t>Centerline</t>
  </si>
  <si>
    <t xml:space="preserve">DT2130       08/2023 </t>
  </si>
  <si>
    <t>PAVEMENT MARKING DAILY REPORT - LONG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</si>
</sst>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Font="1" applyFill="1" applyBorder="1" applyAlignment="1">
      <alignment textRotation="45"/>
    </xf>
    <xf numFmtId="0" fontId="0" fillId="0" borderId="0" xfId="0" applyFill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textRotation="45"/>
    </xf>
    <xf numFmtId="3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37" fontId="3" fillId="0" borderId="16" xfId="1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 textRotation="90"/>
    </xf>
    <xf numFmtId="0" fontId="9" fillId="4" borderId="1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>
      <alignment horizontal="center" vertical="center" wrapText="1"/>
    </xf>
    <xf numFmtId="4" fontId="8" fillId="5" borderId="0" xfId="0" applyNumberFormat="1" applyFont="1" applyFill="1" applyBorder="1" applyAlignment="1">
      <alignment horizontal="center" vertical="center"/>
    </xf>
    <xf numFmtId="4" fontId="8" fillId="5" borderId="18" xfId="0" applyNumberFormat="1" applyFont="1" applyFill="1" applyBorder="1" applyAlignment="1">
      <alignment horizontal="center" vertical="center"/>
    </xf>
    <xf numFmtId="4" fontId="8" fillId="5" borderId="9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>
      <alignment horizontal="center" vertical="center" wrapText="1"/>
    </xf>
    <xf numFmtId="4" fontId="8" fillId="5" borderId="14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6" borderId="14" xfId="0" applyFont="1" applyFill="1" applyBorder="1" applyAlignment="1" applyProtection="1">
      <alignment vertical="center" wrapText="1"/>
    </xf>
    <xf numFmtId="0" fontId="4" fillId="6" borderId="11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3" fillId="0" borderId="6" xfId="0" applyFont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protection locked="0"/>
    </xf>
    <xf numFmtId="0" fontId="11" fillId="0" borderId="0" xfId="0" applyFont="1"/>
    <xf numFmtId="0" fontId="4" fillId="2" borderId="5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top"/>
    </xf>
    <xf numFmtId="0" fontId="4" fillId="0" borderId="49" xfId="0" applyFont="1" applyFill="1" applyBorder="1" applyAlignment="1">
      <alignment horizontal="left" vertical="top"/>
    </xf>
    <xf numFmtId="0" fontId="4" fillId="0" borderId="41" xfId="0" applyFont="1" applyFill="1" applyBorder="1" applyAlignment="1">
      <alignment horizontal="left" vertical="top"/>
    </xf>
    <xf numFmtId="0" fontId="4" fillId="0" borderId="42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textRotation="90"/>
    </xf>
    <xf numFmtId="0" fontId="1" fillId="2" borderId="38" xfId="0" applyFont="1" applyFill="1" applyBorder="1" applyAlignment="1">
      <alignment horizontal="center" vertical="center" textRotation="9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textRotation="90"/>
    </xf>
    <xf numFmtId="0" fontId="4" fillId="2" borderId="38" xfId="0" applyFont="1" applyFill="1" applyBorder="1" applyAlignment="1">
      <alignment horizontal="center" vertical="center" textRotation="9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  <xf numFmtId="0" fontId="3" fillId="0" borderId="13" xfId="0" applyFont="1" applyFill="1" applyBorder="1" applyAlignment="1" applyProtection="1">
      <alignment horizontal="center" vertical="top"/>
      <protection locked="0"/>
    </xf>
    <xf numFmtId="0" fontId="3" fillId="0" borderId="7" xfId="0" applyFont="1" applyFill="1" applyBorder="1" applyAlignment="1" applyProtection="1">
      <alignment horizontal="center" vertical="top"/>
      <protection locked="0"/>
    </xf>
    <xf numFmtId="0" fontId="9" fillId="0" borderId="23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/>
      <protection locked="0"/>
    </xf>
    <xf numFmtId="0" fontId="4" fillId="2" borderId="3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4" fontId="8" fillId="3" borderId="32" xfId="0" applyNumberFormat="1" applyFont="1" applyFill="1" applyBorder="1" applyAlignment="1">
      <alignment horizontal="center" vertical="center"/>
    </xf>
    <xf numFmtId="4" fontId="8" fillId="3" borderId="26" xfId="0" applyNumberFormat="1" applyFont="1" applyFill="1" applyBorder="1" applyAlignment="1">
      <alignment horizontal="center" vertical="center"/>
    </xf>
    <xf numFmtId="4" fontId="8" fillId="3" borderId="25" xfId="0" applyNumberFormat="1" applyFont="1" applyFill="1" applyBorder="1" applyAlignment="1">
      <alignment horizontal="center" vertical="center"/>
    </xf>
    <xf numFmtId="4" fontId="8" fillId="3" borderId="22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 textRotation="90" wrapText="1"/>
    </xf>
    <xf numFmtId="0" fontId="1" fillId="2" borderId="47" xfId="0" applyFont="1" applyFill="1" applyBorder="1" applyAlignment="1">
      <alignment horizontal="center" vertical="center" textRotation="90" wrapText="1"/>
    </xf>
    <xf numFmtId="0" fontId="1" fillId="2" borderId="50" xfId="0" applyFont="1" applyFill="1" applyBorder="1" applyAlignment="1">
      <alignment horizontal="center" vertical="center" textRotation="90" wrapText="1"/>
    </xf>
    <xf numFmtId="0" fontId="1" fillId="2" borderId="48" xfId="0" applyFont="1" applyFill="1" applyBorder="1" applyAlignment="1">
      <alignment horizontal="center" vertical="center" textRotation="90" wrapText="1"/>
    </xf>
    <xf numFmtId="0" fontId="4" fillId="2" borderId="59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3" borderId="23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4" fillId="2" borderId="4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6" borderId="10" xfId="0" applyFont="1" applyFill="1" applyBorder="1" applyAlignment="1" applyProtection="1">
      <alignment horizontal="center"/>
    </xf>
    <xf numFmtId="0" fontId="1" fillId="6" borderId="14" xfId="0" applyFont="1" applyFill="1" applyBorder="1" applyAlignment="1" applyProtection="1">
      <alignment horizontal="center"/>
    </xf>
    <xf numFmtId="0" fontId="1" fillId="6" borderId="11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>
      <alignment horizontal="center" vertical="center" textRotation="90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4" fontId="10" fillId="3" borderId="10" xfId="0" applyNumberFormat="1" applyFont="1" applyFill="1" applyBorder="1" applyAlignment="1" applyProtection="1">
      <alignment horizontal="center" vertical="center"/>
    </xf>
    <xf numFmtId="4" fontId="10" fillId="3" borderId="14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 textRotation="90"/>
    </xf>
    <xf numFmtId="0" fontId="4" fillId="2" borderId="8" xfId="0" applyFont="1" applyFill="1" applyBorder="1" applyAlignment="1" applyProtection="1">
      <alignment horizontal="center" vertical="center" textRotation="9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6" borderId="10" xfId="0" applyFont="1" applyFill="1" applyBorder="1" applyAlignment="1" applyProtection="1">
      <alignment horizontal="center" vertical="center" wrapText="1"/>
    </xf>
    <xf numFmtId="0" fontId="4" fillId="6" borderId="14" xfId="0" applyFont="1" applyFill="1" applyBorder="1" applyAlignment="1" applyProtection="1">
      <alignment horizontal="center" vertical="center" wrapText="1"/>
    </xf>
    <xf numFmtId="0" fontId="4" fillId="6" borderId="1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EE7"/>
      <color rgb="FF000000"/>
      <color rgb="FFFFF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6</xdr:row>
          <xdr:rowOff>28575</xdr:rowOff>
        </xdr:from>
        <xdr:to>
          <xdr:col>3</xdr:col>
          <xdr:colOff>104775</xdr:colOff>
          <xdr:row>6</xdr:row>
          <xdr:rowOff>219075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6" Yellow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8</xdr:row>
          <xdr:rowOff>19050</xdr:rowOff>
        </xdr:from>
        <xdr:to>
          <xdr:col>3</xdr:col>
          <xdr:colOff>85725</xdr:colOff>
          <xdr:row>8</xdr:row>
          <xdr:rowOff>209550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10" White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9525</xdr:rowOff>
        </xdr:from>
        <xdr:to>
          <xdr:col>1</xdr:col>
          <xdr:colOff>476250</xdr:colOff>
          <xdr:row>6</xdr:row>
          <xdr:rowOff>180975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171450</xdr:rowOff>
        </xdr:from>
        <xdr:to>
          <xdr:col>2</xdr:col>
          <xdr:colOff>57150</xdr:colOff>
          <xdr:row>7</xdr:row>
          <xdr:rowOff>95250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Epoxy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57150</xdr:rowOff>
        </xdr:from>
        <xdr:to>
          <xdr:col>1</xdr:col>
          <xdr:colOff>676275</xdr:colOff>
          <xdr:row>9</xdr:row>
          <xdr:rowOff>47625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Wet Reflec Epoxy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1</xdr:col>
          <xdr:colOff>590550</xdr:colOff>
          <xdr:row>12</xdr:row>
          <xdr:rowOff>19050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Contrast Tape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6</xdr:row>
          <xdr:rowOff>257175</xdr:rowOff>
        </xdr:from>
        <xdr:to>
          <xdr:col>3</xdr:col>
          <xdr:colOff>104775</xdr:colOff>
          <xdr:row>8</xdr:row>
          <xdr:rowOff>9525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6" White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8</xdr:row>
          <xdr:rowOff>228600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</xdr:row>
          <xdr:rowOff>28575</xdr:rowOff>
        </xdr:from>
        <xdr:to>
          <xdr:col>19</xdr:col>
          <xdr:colOff>438150</xdr:colOff>
          <xdr:row>8</xdr:row>
          <xdr:rowOff>219075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VisiMax Plus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</xdr:row>
          <xdr:rowOff>180975</xdr:rowOff>
        </xdr:from>
        <xdr:to>
          <xdr:col>19</xdr:col>
          <xdr:colOff>438150</xdr:colOff>
          <xdr:row>9</xdr:row>
          <xdr:rowOff>114300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VisiMax Ultra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9</xdr:row>
          <xdr:rowOff>76200</xdr:rowOff>
        </xdr:from>
        <xdr:to>
          <xdr:col>19</xdr:col>
          <xdr:colOff>438150</xdr:colOff>
          <xdr:row>10</xdr:row>
          <xdr:rowOff>9525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3M Elements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9</xdr:row>
          <xdr:rowOff>247650</xdr:rowOff>
        </xdr:from>
        <xdr:to>
          <xdr:col>19</xdr:col>
          <xdr:colOff>438150</xdr:colOff>
          <xdr:row>10</xdr:row>
          <xdr:rowOff>180975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14</xdr:row>
          <xdr:rowOff>28575</xdr:rowOff>
        </xdr:from>
        <xdr:to>
          <xdr:col>3</xdr:col>
          <xdr:colOff>104775</xdr:colOff>
          <xdr:row>14</xdr:row>
          <xdr:rowOff>219075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4" Yellow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16</xdr:row>
          <xdr:rowOff>19050</xdr:rowOff>
        </xdr:from>
        <xdr:to>
          <xdr:col>3</xdr:col>
          <xdr:colOff>85725</xdr:colOff>
          <xdr:row>16</xdr:row>
          <xdr:rowOff>209550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8" White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14</xdr:row>
          <xdr:rowOff>257175</xdr:rowOff>
        </xdr:from>
        <xdr:to>
          <xdr:col>3</xdr:col>
          <xdr:colOff>104775</xdr:colOff>
          <xdr:row>15</xdr:row>
          <xdr:rowOff>161925</xdr:rowOff>
        </xdr:to>
        <xdr:sp macro="" textlink="">
          <xdr:nvSpPr>
            <xdr:cNvPr id="11403" name="Check Box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00000000-0008-0000-0000-00008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4" White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16</xdr:row>
          <xdr:rowOff>228600</xdr:rowOff>
        </xdr:from>
        <xdr:to>
          <xdr:col>3</xdr:col>
          <xdr:colOff>85725</xdr:colOff>
          <xdr:row>17</xdr:row>
          <xdr:rowOff>161925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0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28575</xdr:rowOff>
        </xdr:from>
        <xdr:to>
          <xdr:col>19</xdr:col>
          <xdr:colOff>438150</xdr:colOff>
          <xdr:row>16</xdr:row>
          <xdr:rowOff>219075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0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VisiMax Plus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209550</xdr:rowOff>
        </xdr:from>
        <xdr:to>
          <xdr:col>19</xdr:col>
          <xdr:colOff>438150</xdr:colOff>
          <xdr:row>17</xdr:row>
          <xdr:rowOff>142875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0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VisiMax Ultra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133350</xdr:rowOff>
        </xdr:from>
        <xdr:to>
          <xdr:col>19</xdr:col>
          <xdr:colOff>447675</xdr:colOff>
          <xdr:row>18</xdr:row>
          <xdr:rowOff>57150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3M Elements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219075</xdr:rowOff>
        </xdr:from>
        <xdr:to>
          <xdr:col>19</xdr:col>
          <xdr:colOff>447675</xdr:colOff>
          <xdr:row>20</xdr:row>
          <xdr:rowOff>19050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22</xdr:row>
          <xdr:rowOff>28575</xdr:rowOff>
        </xdr:from>
        <xdr:to>
          <xdr:col>3</xdr:col>
          <xdr:colOff>104775</xdr:colOff>
          <xdr:row>22</xdr:row>
          <xdr:rowOff>219075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0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4" Yellow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24</xdr:row>
          <xdr:rowOff>19050</xdr:rowOff>
        </xdr:from>
        <xdr:to>
          <xdr:col>3</xdr:col>
          <xdr:colOff>85725</xdr:colOff>
          <xdr:row>24</xdr:row>
          <xdr:rowOff>209550</xdr:rowOff>
        </xdr:to>
        <xdr:sp macro="" textlink="">
          <xdr:nvSpPr>
            <xdr:cNvPr id="11422" name="Check Box 158" hidden="1">
              <a:extLst>
                <a:ext uri="{63B3BB69-23CF-44E3-9099-C40C66FF867C}">
                  <a14:compatExt spid="_x0000_s11422"/>
                </a:ext>
                <a:ext uri="{FF2B5EF4-FFF2-40B4-BE49-F238E27FC236}">
                  <a16:creationId xmlns:a16="http://schemas.microsoft.com/office/drawing/2014/main" id="{00000000-0008-0000-0000-00009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8" White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22</xdr:row>
          <xdr:rowOff>257175</xdr:rowOff>
        </xdr:from>
        <xdr:to>
          <xdr:col>3</xdr:col>
          <xdr:colOff>104775</xdr:colOff>
          <xdr:row>24</xdr:row>
          <xdr:rowOff>0</xdr:rowOff>
        </xdr:to>
        <xdr:sp macro="" textlink="">
          <xdr:nvSpPr>
            <xdr:cNvPr id="11427" name="Check Box 163" hidden="1">
              <a:extLst>
                <a:ext uri="{63B3BB69-23CF-44E3-9099-C40C66FF867C}">
                  <a14:compatExt spid="_x0000_s11427"/>
                </a:ext>
                <a:ext uri="{FF2B5EF4-FFF2-40B4-BE49-F238E27FC236}">
                  <a16:creationId xmlns:a16="http://schemas.microsoft.com/office/drawing/2014/main" id="{00000000-0008-0000-0000-0000A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4" White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24</xdr:row>
          <xdr:rowOff>228600</xdr:rowOff>
        </xdr:from>
        <xdr:to>
          <xdr:col>3</xdr:col>
          <xdr:colOff>85725</xdr:colOff>
          <xdr:row>25</xdr:row>
          <xdr:rowOff>161925</xdr:rowOff>
        </xdr:to>
        <xdr:sp macro="" textlink="">
          <xdr:nvSpPr>
            <xdr:cNvPr id="11428" name="Check Box 164" hidden="1">
              <a:extLst>
                <a:ext uri="{63B3BB69-23CF-44E3-9099-C40C66FF867C}">
                  <a14:compatExt spid="_x0000_s11428"/>
                </a:ext>
                <a:ext uri="{FF2B5EF4-FFF2-40B4-BE49-F238E27FC236}">
                  <a16:creationId xmlns:a16="http://schemas.microsoft.com/office/drawing/2014/main" id="{00000000-0008-0000-0000-0000A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28575</xdr:rowOff>
        </xdr:from>
        <xdr:to>
          <xdr:col>19</xdr:col>
          <xdr:colOff>438150</xdr:colOff>
          <xdr:row>24</xdr:row>
          <xdr:rowOff>219075</xdr:rowOff>
        </xdr:to>
        <xdr:sp macro="" textlink="">
          <xdr:nvSpPr>
            <xdr:cNvPr id="11429" name="Check Box 165" hidden="1">
              <a:extLst>
                <a:ext uri="{63B3BB69-23CF-44E3-9099-C40C66FF867C}">
                  <a14:compatExt spid="_x0000_s11429"/>
                </a:ext>
                <a:ext uri="{FF2B5EF4-FFF2-40B4-BE49-F238E27FC236}">
                  <a16:creationId xmlns:a16="http://schemas.microsoft.com/office/drawing/2014/main" id="{00000000-0008-0000-0000-0000A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VisiMax Plus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180975</xdr:rowOff>
        </xdr:from>
        <xdr:to>
          <xdr:col>19</xdr:col>
          <xdr:colOff>438150</xdr:colOff>
          <xdr:row>25</xdr:row>
          <xdr:rowOff>114300</xdr:rowOff>
        </xdr:to>
        <xdr:sp macro="" textlink="">
          <xdr:nvSpPr>
            <xdr:cNvPr id="11430" name="Check Box 166" hidden="1">
              <a:extLst>
                <a:ext uri="{63B3BB69-23CF-44E3-9099-C40C66FF867C}">
                  <a14:compatExt spid="_x0000_s11430"/>
                </a:ext>
                <a:ext uri="{FF2B5EF4-FFF2-40B4-BE49-F238E27FC236}">
                  <a16:creationId xmlns:a16="http://schemas.microsoft.com/office/drawing/2014/main" id="{00000000-0008-0000-0000-0000A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VisiMax Ultra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25</xdr:row>
          <xdr:rowOff>95250</xdr:rowOff>
        </xdr:from>
        <xdr:to>
          <xdr:col>19</xdr:col>
          <xdr:colOff>438150</xdr:colOff>
          <xdr:row>26</xdr:row>
          <xdr:rowOff>19050</xdr:rowOff>
        </xdr:to>
        <xdr:sp macro="" textlink="">
          <xdr:nvSpPr>
            <xdr:cNvPr id="11431" name="Check Box 167" hidden="1">
              <a:extLst>
                <a:ext uri="{63B3BB69-23CF-44E3-9099-C40C66FF867C}">
                  <a14:compatExt spid="_x0000_s11431"/>
                </a:ext>
                <a:ext uri="{FF2B5EF4-FFF2-40B4-BE49-F238E27FC236}">
                  <a16:creationId xmlns:a16="http://schemas.microsoft.com/office/drawing/2014/main" id="{00000000-0008-0000-0000-0000A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3M Elements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19050</xdr:rowOff>
        </xdr:from>
        <xdr:to>
          <xdr:col>19</xdr:col>
          <xdr:colOff>438150</xdr:colOff>
          <xdr:row>26</xdr:row>
          <xdr:rowOff>190500</xdr:rowOff>
        </xdr:to>
        <xdr:sp macro="" textlink="">
          <xdr:nvSpPr>
            <xdr:cNvPr id="11432" name="Check Box 168" hidden="1">
              <a:extLst>
                <a:ext uri="{63B3BB69-23CF-44E3-9099-C40C66FF867C}">
                  <a14:compatExt spid="_x0000_s11432"/>
                </a:ext>
                <a:ext uri="{FF2B5EF4-FFF2-40B4-BE49-F238E27FC236}">
                  <a16:creationId xmlns:a16="http://schemas.microsoft.com/office/drawing/2014/main" id="{00000000-0008-0000-0000-0000A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209550</xdr:rowOff>
        </xdr:from>
        <xdr:to>
          <xdr:col>1</xdr:col>
          <xdr:colOff>561975</xdr:colOff>
          <xdr:row>10</xdr:row>
          <xdr:rowOff>104775</xdr:rowOff>
        </xdr:to>
        <xdr:sp macro="" textlink="">
          <xdr:nvSpPr>
            <xdr:cNvPr id="11436" name="Check Box 172" hidden="1">
              <a:extLst>
                <a:ext uri="{63B3BB69-23CF-44E3-9099-C40C66FF867C}">
                  <a14:compatExt spid="_x0000_s11436"/>
                </a:ext>
                <a:ext uri="{FF2B5EF4-FFF2-40B4-BE49-F238E27FC236}">
                  <a16:creationId xmlns:a16="http://schemas.microsoft.com/office/drawing/2014/main" id="{00000000-0008-0000-0000-0000A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Contrast WR  Epoxy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1</xdr:col>
          <xdr:colOff>476250</xdr:colOff>
          <xdr:row>14</xdr:row>
          <xdr:rowOff>180975</xdr:rowOff>
        </xdr:to>
        <xdr:sp macro="" textlink="">
          <xdr:nvSpPr>
            <xdr:cNvPr id="11437" name="Check Box 173" hidden="1">
              <a:extLst>
                <a:ext uri="{63B3BB69-23CF-44E3-9099-C40C66FF867C}">
                  <a14:compatExt spid="_x0000_s11437"/>
                </a:ext>
                <a:ext uri="{FF2B5EF4-FFF2-40B4-BE49-F238E27FC236}">
                  <a16:creationId xmlns:a16="http://schemas.microsoft.com/office/drawing/2014/main" id="{00000000-0008-0000-0000-0000A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171450</xdr:rowOff>
        </xdr:from>
        <xdr:to>
          <xdr:col>2</xdr:col>
          <xdr:colOff>57150</xdr:colOff>
          <xdr:row>15</xdr:row>
          <xdr:rowOff>95250</xdr:rowOff>
        </xdr:to>
        <xdr:sp macro="" textlink="">
          <xdr:nvSpPr>
            <xdr:cNvPr id="11438" name="Check Box 174" hidden="1">
              <a:extLst>
                <a:ext uri="{63B3BB69-23CF-44E3-9099-C40C66FF867C}">
                  <a14:compatExt spid="_x0000_s11438"/>
                </a:ext>
                <a:ext uri="{FF2B5EF4-FFF2-40B4-BE49-F238E27FC236}">
                  <a16:creationId xmlns:a16="http://schemas.microsoft.com/office/drawing/2014/main" id="{00000000-0008-0000-0000-0000A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Epoxy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57150</xdr:rowOff>
        </xdr:from>
        <xdr:to>
          <xdr:col>1</xdr:col>
          <xdr:colOff>676275</xdr:colOff>
          <xdr:row>17</xdr:row>
          <xdr:rowOff>47625</xdr:rowOff>
        </xdr:to>
        <xdr:sp macro="" textlink="">
          <xdr:nvSpPr>
            <xdr:cNvPr id="11439" name="Check Box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00000000-0008-0000-0000-0000A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Wet Reflec Epoxy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152400</xdr:rowOff>
        </xdr:from>
        <xdr:to>
          <xdr:col>1</xdr:col>
          <xdr:colOff>590550</xdr:colOff>
          <xdr:row>21</xdr:row>
          <xdr:rowOff>114300</xdr:rowOff>
        </xdr:to>
        <xdr:sp macro="" textlink="">
          <xdr:nvSpPr>
            <xdr:cNvPr id="11440" name="Check Box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00000000-0008-0000-0000-0000B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Contrast Tape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209550</xdr:rowOff>
        </xdr:from>
        <xdr:to>
          <xdr:col>1</xdr:col>
          <xdr:colOff>561975</xdr:colOff>
          <xdr:row>18</xdr:row>
          <xdr:rowOff>104775</xdr:rowOff>
        </xdr:to>
        <xdr:sp macro="" textlink="">
          <xdr:nvSpPr>
            <xdr:cNvPr id="11441" name="Check Box 177" hidden="1">
              <a:extLst>
                <a:ext uri="{63B3BB69-23CF-44E3-9099-C40C66FF867C}">
                  <a14:compatExt spid="_x0000_s11441"/>
                </a:ext>
                <a:ext uri="{FF2B5EF4-FFF2-40B4-BE49-F238E27FC236}">
                  <a16:creationId xmlns:a16="http://schemas.microsoft.com/office/drawing/2014/main" id="{00000000-0008-0000-0000-0000B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Contrast WR  Epoxy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9525</xdr:rowOff>
        </xdr:from>
        <xdr:to>
          <xdr:col>1</xdr:col>
          <xdr:colOff>476250</xdr:colOff>
          <xdr:row>22</xdr:row>
          <xdr:rowOff>180975</xdr:rowOff>
        </xdr:to>
        <xdr:sp macro="" textlink="">
          <xdr:nvSpPr>
            <xdr:cNvPr id="11442" name="Check Box 178" hidden="1">
              <a:extLst>
                <a:ext uri="{63B3BB69-23CF-44E3-9099-C40C66FF867C}">
                  <a14:compatExt spid="_x0000_s11442"/>
                </a:ext>
                <a:ext uri="{FF2B5EF4-FFF2-40B4-BE49-F238E27FC236}">
                  <a16:creationId xmlns:a16="http://schemas.microsoft.com/office/drawing/2014/main" id="{00000000-0008-0000-0000-0000B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171450</xdr:rowOff>
        </xdr:from>
        <xdr:to>
          <xdr:col>2</xdr:col>
          <xdr:colOff>57150</xdr:colOff>
          <xdr:row>23</xdr:row>
          <xdr:rowOff>95250</xdr:rowOff>
        </xdr:to>
        <xdr:sp macro="" textlink="">
          <xdr:nvSpPr>
            <xdr:cNvPr id="11443" name="Check Box 179" hidden="1">
              <a:extLst>
                <a:ext uri="{63B3BB69-23CF-44E3-9099-C40C66FF867C}">
                  <a14:compatExt spid="_x0000_s11443"/>
                </a:ext>
                <a:ext uri="{FF2B5EF4-FFF2-40B4-BE49-F238E27FC236}">
                  <a16:creationId xmlns:a16="http://schemas.microsoft.com/office/drawing/2014/main" id="{00000000-0008-0000-0000-0000B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Epoxy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57150</xdr:rowOff>
        </xdr:from>
        <xdr:to>
          <xdr:col>1</xdr:col>
          <xdr:colOff>676275</xdr:colOff>
          <xdr:row>25</xdr:row>
          <xdr:rowOff>57150</xdr:rowOff>
        </xdr:to>
        <xdr:sp macro="" textlink="">
          <xdr:nvSpPr>
            <xdr:cNvPr id="11444" name="Check Box 180" hidden="1">
              <a:extLst>
                <a:ext uri="{63B3BB69-23CF-44E3-9099-C40C66FF867C}">
                  <a14:compatExt spid="_x0000_s11444"/>
                </a:ext>
                <a:ext uri="{FF2B5EF4-FFF2-40B4-BE49-F238E27FC236}">
                  <a16:creationId xmlns:a16="http://schemas.microsoft.com/office/drawing/2014/main" id="{00000000-0008-0000-0000-0000B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Wet Reflec Epoxy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1</xdr:col>
          <xdr:colOff>590550</xdr:colOff>
          <xdr:row>28</xdr:row>
          <xdr:rowOff>19050</xdr:rowOff>
        </xdr:to>
        <xdr:sp macro="" textlink="">
          <xdr:nvSpPr>
            <xdr:cNvPr id="11445" name="Check Box 181" hidden="1">
              <a:extLst>
                <a:ext uri="{63B3BB69-23CF-44E3-9099-C40C66FF867C}">
                  <a14:compatExt spid="_x0000_s11445"/>
                </a:ext>
                <a:ext uri="{FF2B5EF4-FFF2-40B4-BE49-F238E27FC236}">
                  <a16:creationId xmlns:a16="http://schemas.microsoft.com/office/drawing/2014/main" id="{00000000-0008-0000-0000-0000B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Contrast Tape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209550</xdr:rowOff>
        </xdr:from>
        <xdr:to>
          <xdr:col>1</xdr:col>
          <xdr:colOff>561975</xdr:colOff>
          <xdr:row>26</xdr:row>
          <xdr:rowOff>104775</xdr:rowOff>
        </xdr:to>
        <xdr:sp macro="" textlink="">
          <xdr:nvSpPr>
            <xdr:cNvPr id="11446" name="Check Box 182" hidden="1">
              <a:extLst>
                <a:ext uri="{63B3BB69-23CF-44E3-9099-C40C66FF867C}">
                  <a14:compatExt spid="_x0000_s11446"/>
                </a:ext>
                <a:ext uri="{FF2B5EF4-FFF2-40B4-BE49-F238E27FC236}">
                  <a16:creationId xmlns:a16="http://schemas.microsoft.com/office/drawing/2014/main" id="{00000000-0008-0000-0000-0000B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Contrast WR  Epoxy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TJ4D\Desktop\dt21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Box Sheet"/>
      <sheetName val="DT213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D5AB-6D7C-48E9-9B62-9D60246D2F20}">
  <dimension ref="A1:Z38"/>
  <sheetViews>
    <sheetView showGridLines="0" zoomScale="120" zoomScaleNormal="120" workbookViewId="0">
      <selection activeCell="I9" sqref="I9"/>
    </sheetView>
  </sheetViews>
  <sheetFormatPr defaultRowHeight="15" x14ac:dyDescent="0.25"/>
  <cols>
    <col min="1" max="1" width="3.85546875" customWidth="1"/>
    <col min="2" max="2" width="10.28515625" customWidth="1"/>
    <col min="3" max="3" width="9.5703125" customWidth="1"/>
    <col min="4" max="4" width="8.7109375" customWidth="1"/>
    <col min="5" max="5" width="3.7109375" customWidth="1"/>
    <col min="6" max="6" width="10.28515625" customWidth="1"/>
    <col min="7" max="7" width="3.28515625" customWidth="1"/>
    <col min="8" max="8" width="4.85546875" customWidth="1"/>
    <col min="9" max="9" width="9" customWidth="1"/>
    <col min="10" max="10" width="6.7109375" customWidth="1"/>
    <col min="11" max="11" width="4.7109375" customWidth="1"/>
    <col min="12" max="12" width="9.140625" customWidth="1"/>
    <col min="13" max="13" width="6.5703125" customWidth="1"/>
    <col min="14" max="14" width="2.7109375" customWidth="1"/>
    <col min="15" max="16" width="2.140625" customWidth="1"/>
    <col min="17" max="17" width="6.85546875" customWidth="1"/>
    <col min="18" max="18" width="6.5703125" customWidth="1"/>
    <col min="19" max="19" width="4.7109375" customWidth="1"/>
    <col min="20" max="20" width="9" customWidth="1"/>
    <col min="21" max="21" width="9.28515625" customWidth="1"/>
    <col min="22" max="22" width="7.7109375" bestFit="1" customWidth="1"/>
  </cols>
  <sheetData>
    <row r="1" spans="1:26" ht="13.9" customHeight="1" x14ac:dyDescent="0.3">
      <c r="A1" s="198" t="s">
        <v>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3"/>
    </row>
    <row r="2" spans="1:26" ht="12" customHeight="1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4"/>
    </row>
    <row r="3" spans="1:26" ht="10.9" customHeight="1" x14ac:dyDescent="0.25">
      <c r="A3" s="161" t="s">
        <v>31</v>
      </c>
      <c r="B3" s="161"/>
      <c r="C3" s="161" t="s">
        <v>15</v>
      </c>
      <c r="D3" s="161"/>
      <c r="E3" s="161" t="s">
        <v>16</v>
      </c>
      <c r="F3" s="161"/>
      <c r="G3" s="161" t="s">
        <v>17</v>
      </c>
      <c r="H3" s="161"/>
      <c r="I3" s="161"/>
      <c r="J3" s="161" t="s">
        <v>32</v>
      </c>
      <c r="K3" s="161"/>
      <c r="L3" s="161"/>
      <c r="M3" s="161"/>
      <c r="N3" s="157" t="s">
        <v>20</v>
      </c>
      <c r="O3" s="158"/>
      <c r="P3" s="158"/>
      <c r="Q3" s="159"/>
      <c r="R3" s="157" t="s">
        <v>33</v>
      </c>
      <c r="S3" s="158"/>
      <c r="T3" s="159"/>
      <c r="U3" s="1"/>
    </row>
    <row r="4" spans="1:26" ht="16.5" customHeight="1" x14ac:dyDescent="0.25">
      <c r="A4" s="167"/>
      <c r="B4" s="167"/>
      <c r="C4" s="160"/>
      <c r="D4" s="160"/>
      <c r="E4" s="160"/>
      <c r="F4" s="160"/>
      <c r="G4" s="162"/>
      <c r="H4" s="162"/>
      <c r="I4" s="162"/>
      <c r="J4" s="162"/>
      <c r="K4" s="162"/>
      <c r="L4" s="162"/>
      <c r="M4" s="162"/>
      <c r="N4" s="163"/>
      <c r="O4" s="164"/>
      <c r="P4" s="164"/>
      <c r="Q4" s="165"/>
      <c r="R4" s="201"/>
      <c r="S4" s="202"/>
      <c r="T4" s="203"/>
      <c r="U4" s="1"/>
    </row>
    <row r="5" spans="1:26" ht="6.75" customHeight="1" thickBot="1" x14ac:dyDescent="0.3">
      <c r="A5" s="5"/>
      <c r="B5" s="5"/>
      <c r="C5" s="5"/>
      <c r="D5" s="24"/>
      <c r="E5" s="24"/>
      <c r="F5" s="24"/>
      <c r="G5" s="24"/>
      <c r="H5" s="24"/>
      <c r="I5" s="24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1"/>
    </row>
    <row r="6" spans="1:26" s="2" customFormat="1" ht="12.6" customHeight="1" x14ac:dyDescent="0.25">
      <c r="A6" s="200" t="s">
        <v>34</v>
      </c>
      <c r="B6" s="43" t="s">
        <v>30</v>
      </c>
      <c r="C6" s="44" t="s">
        <v>28</v>
      </c>
      <c r="D6" s="90" t="s">
        <v>1</v>
      </c>
      <c r="E6" s="90"/>
      <c r="F6" s="17" t="s">
        <v>59</v>
      </c>
      <c r="G6" s="168" t="s">
        <v>10</v>
      </c>
      <c r="H6" s="169"/>
      <c r="I6" s="170"/>
      <c r="J6" s="168" t="s">
        <v>12</v>
      </c>
      <c r="K6" s="169"/>
      <c r="L6" s="169"/>
      <c r="M6" s="170"/>
      <c r="N6" s="168" t="s">
        <v>13</v>
      </c>
      <c r="O6" s="169"/>
      <c r="P6" s="169"/>
      <c r="Q6" s="169"/>
      <c r="R6" s="169"/>
      <c r="S6" s="169"/>
      <c r="T6" s="204"/>
    </row>
    <row r="7" spans="1:26" s="2" customFormat="1" ht="21" customHeight="1" x14ac:dyDescent="0.25">
      <c r="A7" s="119"/>
      <c r="B7" s="113"/>
      <c r="C7" s="116"/>
      <c r="D7" s="180"/>
      <c r="E7" s="180"/>
      <c r="F7" s="70"/>
      <c r="G7" s="120"/>
      <c r="H7" s="121"/>
      <c r="I7" s="122"/>
      <c r="J7" s="123"/>
      <c r="K7" s="124"/>
      <c r="L7" s="124"/>
      <c r="M7" s="125"/>
      <c r="N7" s="123"/>
      <c r="O7" s="124"/>
      <c r="P7" s="124"/>
      <c r="Q7" s="124"/>
      <c r="R7" s="124"/>
      <c r="S7" s="124"/>
      <c r="T7" s="126"/>
    </row>
    <row r="8" spans="1:26" s="2" customFormat="1" ht="13.5" customHeight="1" x14ac:dyDescent="0.25">
      <c r="A8" s="119"/>
      <c r="B8" s="114"/>
      <c r="C8" s="117"/>
      <c r="D8" s="128" t="s">
        <v>11</v>
      </c>
      <c r="E8" s="128"/>
      <c r="F8" s="129" t="s">
        <v>18</v>
      </c>
      <c r="G8" s="129"/>
      <c r="H8" s="130" t="s">
        <v>29</v>
      </c>
      <c r="I8" s="131"/>
      <c r="J8" s="132"/>
      <c r="K8" s="130" t="s">
        <v>39</v>
      </c>
      <c r="L8" s="131"/>
      <c r="M8" s="132"/>
      <c r="N8" s="133" t="s">
        <v>38</v>
      </c>
      <c r="O8" s="134"/>
      <c r="P8" s="134"/>
      <c r="Q8" s="134"/>
      <c r="R8" s="134"/>
      <c r="S8" s="134"/>
      <c r="T8" s="135"/>
    </row>
    <row r="9" spans="1:26" s="2" customFormat="1" ht="20.25" customHeight="1" x14ac:dyDescent="0.25">
      <c r="A9" s="119"/>
      <c r="B9" s="114"/>
      <c r="C9" s="117"/>
      <c r="D9" s="27"/>
      <c r="E9" s="14" t="s">
        <v>19</v>
      </c>
      <c r="F9" s="27"/>
      <c r="G9" s="14" t="s">
        <v>19</v>
      </c>
      <c r="H9" s="28" t="s">
        <v>36</v>
      </c>
      <c r="I9" s="29"/>
      <c r="J9" s="14" t="s">
        <v>24</v>
      </c>
      <c r="K9" s="28" t="s">
        <v>36</v>
      </c>
      <c r="L9" s="29"/>
      <c r="M9" s="30" t="s">
        <v>25</v>
      </c>
      <c r="N9" s="136" t="s">
        <v>36</v>
      </c>
      <c r="O9" s="137"/>
      <c r="P9" s="138"/>
      <c r="Q9" s="138"/>
      <c r="R9" s="14" t="s">
        <v>25</v>
      </c>
      <c r="S9" s="31"/>
      <c r="T9" s="45"/>
    </row>
    <row r="10" spans="1:26" s="2" customFormat="1" ht="20.25" customHeight="1" thickBot="1" x14ac:dyDescent="0.3">
      <c r="A10" s="119"/>
      <c r="B10" s="114"/>
      <c r="C10" s="117"/>
      <c r="D10" s="154" t="str">
        <f>IF(D9&gt;0,(D9+F9),IF(F9&gt;0,(D9+F9),""))</f>
        <v/>
      </c>
      <c r="E10" s="154"/>
      <c r="F10" s="155" t="s">
        <v>43</v>
      </c>
      <c r="G10" s="156"/>
      <c r="H10" s="32" t="s">
        <v>37</v>
      </c>
      <c r="I10" s="33"/>
      <c r="J10" s="34" t="s">
        <v>24</v>
      </c>
      <c r="K10" s="32" t="s">
        <v>37</v>
      </c>
      <c r="L10" s="33"/>
      <c r="M10" s="35" t="s">
        <v>25</v>
      </c>
      <c r="N10" s="139" t="s">
        <v>37</v>
      </c>
      <c r="O10" s="140"/>
      <c r="P10" s="141"/>
      <c r="Q10" s="141"/>
      <c r="R10" s="34" t="s">
        <v>25</v>
      </c>
      <c r="S10" s="18"/>
      <c r="T10" s="46"/>
    </row>
    <row r="11" spans="1:26" s="2" customFormat="1" ht="16.149999999999999" customHeight="1" thickTop="1" x14ac:dyDescent="0.25">
      <c r="A11" s="119"/>
      <c r="B11" s="114"/>
      <c r="C11" s="117"/>
      <c r="D11" s="179" t="str">
        <f>IFERROR(D10/5280,"")</f>
        <v/>
      </c>
      <c r="E11" s="179"/>
      <c r="F11" s="155" t="s">
        <v>27</v>
      </c>
      <c r="G11" s="156"/>
      <c r="H11" s="36" t="s">
        <v>14</v>
      </c>
      <c r="I11" s="37" t="str">
        <f>IF(I9-I10&gt;0,I9-I10,"")</f>
        <v/>
      </c>
      <c r="J11" s="38" t="s">
        <v>24</v>
      </c>
      <c r="K11" s="36" t="s">
        <v>14</v>
      </c>
      <c r="L11" s="37" t="str">
        <f>IF(L9-L10&gt;0,L9-L10,"")</f>
        <v/>
      </c>
      <c r="M11" s="38" t="s">
        <v>25</v>
      </c>
      <c r="N11" s="142" t="s">
        <v>14</v>
      </c>
      <c r="O11" s="143"/>
      <c r="P11" s="147" t="str">
        <f>IF(P9-P10&gt;0,P9-P10,"")</f>
        <v/>
      </c>
      <c r="Q11" s="147"/>
      <c r="R11" s="38" t="s">
        <v>25</v>
      </c>
      <c r="S11" s="16"/>
      <c r="T11" s="46"/>
    </row>
    <row r="12" spans="1:26" s="6" customFormat="1" ht="12.6" customHeight="1" thickBot="1" x14ac:dyDescent="0.3">
      <c r="A12" s="196"/>
      <c r="B12" s="115"/>
      <c r="C12" s="166"/>
      <c r="D12" s="181" t="s">
        <v>23</v>
      </c>
      <c r="E12" s="182"/>
      <c r="F12" s="9"/>
      <c r="G12" s="10" t="s">
        <v>19</v>
      </c>
      <c r="H12" s="185" t="str">
        <f>IFERROR(I11/D11," ")</f>
        <v xml:space="preserve"> </v>
      </c>
      <c r="I12" s="184"/>
      <c r="J12" s="7" t="s">
        <v>35</v>
      </c>
      <c r="K12" s="185" t="str">
        <f>IFERROR(L11/I11," ")</f>
        <v xml:space="preserve"> </v>
      </c>
      <c r="L12" s="184"/>
      <c r="M12" s="7" t="s">
        <v>26</v>
      </c>
      <c r="N12" s="186" t="str">
        <f>IFERROR(P11/I11,"")</f>
        <v/>
      </c>
      <c r="O12" s="187"/>
      <c r="P12" s="187"/>
      <c r="Q12" s="199"/>
      <c r="R12" s="7" t="s">
        <v>26</v>
      </c>
      <c r="S12" s="8"/>
      <c r="T12" s="47"/>
      <c r="Z12" s="2"/>
    </row>
    <row r="13" spans="1:26" s="6" customFormat="1" ht="1.9" customHeight="1" thickTop="1" x14ac:dyDescent="0.25">
      <c r="A13" s="48"/>
      <c r="B13" s="49"/>
      <c r="C13" s="49"/>
      <c r="D13" s="50"/>
      <c r="E13" s="51"/>
      <c r="F13" s="52"/>
      <c r="G13" s="53"/>
      <c r="H13" s="54"/>
      <c r="I13" s="55"/>
      <c r="J13" s="50"/>
      <c r="K13" s="54"/>
      <c r="L13" s="54"/>
      <c r="M13" s="51"/>
      <c r="N13" s="56"/>
      <c r="O13" s="54"/>
      <c r="P13" s="54"/>
      <c r="Q13" s="54"/>
      <c r="R13" s="57"/>
      <c r="S13" s="58"/>
      <c r="T13" s="59"/>
      <c r="Z13" s="2"/>
    </row>
    <row r="14" spans="1:26" s="2" customFormat="1" ht="10.9" customHeight="1" x14ac:dyDescent="0.25">
      <c r="A14" s="119" t="s">
        <v>40</v>
      </c>
      <c r="B14" s="39" t="s">
        <v>30</v>
      </c>
      <c r="C14" s="40" t="s">
        <v>28</v>
      </c>
      <c r="D14" s="171" t="s">
        <v>1</v>
      </c>
      <c r="E14" s="171"/>
      <c r="F14" s="40" t="s">
        <v>59</v>
      </c>
      <c r="G14" s="172" t="s">
        <v>10</v>
      </c>
      <c r="H14" s="173"/>
      <c r="I14" s="174"/>
      <c r="J14" s="172" t="s">
        <v>12</v>
      </c>
      <c r="K14" s="173"/>
      <c r="L14" s="173"/>
      <c r="M14" s="174"/>
      <c r="N14" s="175" t="s">
        <v>13</v>
      </c>
      <c r="O14" s="176"/>
      <c r="P14" s="176"/>
      <c r="Q14" s="176"/>
      <c r="R14" s="176"/>
      <c r="S14" s="176"/>
      <c r="T14" s="177"/>
    </row>
    <row r="15" spans="1:26" s="2" customFormat="1" ht="22.5" customHeight="1" x14ac:dyDescent="0.25">
      <c r="A15" s="119"/>
      <c r="B15" s="113"/>
      <c r="C15" s="116"/>
      <c r="D15" s="180"/>
      <c r="E15" s="180"/>
      <c r="F15" s="70"/>
      <c r="G15" s="120"/>
      <c r="H15" s="121"/>
      <c r="I15" s="122"/>
      <c r="J15" s="123"/>
      <c r="K15" s="124"/>
      <c r="L15" s="124"/>
      <c r="M15" s="125"/>
      <c r="N15" s="123"/>
      <c r="O15" s="124"/>
      <c r="P15" s="124"/>
      <c r="Q15" s="124"/>
      <c r="R15" s="124"/>
      <c r="S15" s="124"/>
      <c r="T15" s="126"/>
    </row>
    <row r="16" spans="1:26" s="2" customFormat="1" ht="13.5" customHeight="1" x14ac:dyDescent="0.25">
      <c r="A16" s="119"/>
      <c r="B16" s="114"/>
      <c r="C16" s="117"/>
      <c r="D16" s="130" t="s">
        <v>11</v>
      </c>
      <c r="E16" s="132"/>
      <c r="F16" s="129" t="s">
        <v>18</v>
      </c>
      <c r="G16" s="129"/>
      <c r="H16" s="130" t="s">
        <v>29</v>
      </c>
      <c r="I16" s="131"/>
      <c r="J16" s="132"/>
      <c r="K16" s="130" t="s">
        <v>39</v>
      </c>
      <c r="L16" s="131"/>
      <c r="M16" s="132"/>
      <c r="N16" s="133" t="s">
        <v>38</v>
      </c>
      <c r="O16" s="134"/>
      <c r="P16" s="134"/>
      <c r="Q16" s="134"/>
      <c r="R16" s="134"/>
      <c r="S16" s="134"/>
      <c r="T16" s="135"/>
    </row>
    <row r="17" spans="1:20" s="2" customFormat="1" ht="20.25" customHeight="1" x14ac:dyDescent="0.25">
      <c r="A17" s="119"/>
      <c r="B17" s="114"/>
      <c r="C17" s="117"/>
      <c r="D17" s="27"/>
      <c r="E17" s="14" t="s">
        <v>19</v>
      </c>
      <c r="F17" s="27"/>
      <c r="G17" s="14" t="s">
        <v>19</v>
      </c>
      <c r="H17" s="28" t="s">
        <v>36</v>
      </c>
      <c r="I17" s="29"/>
      <c r="J17" s="14" t="s">
        <v>24</v>
      </c>
      <c r="K17" s="28" t="s">
        <v>36</v>
      </c>
      <c r="L17" s="29"/>
      <c r="M17" s="30" t="s">
        <v>25</v>
      </c>
      <c r="N17" s="136" t="s">
        <v>36</v>
      </c>
      <c r="O17" s="137"/>
      <c r="P17" s="138"/>
      <c r="Q17" s="138"/>
      <c r="R17" s="14" t="s">
        <v>25</v>
      </c>
      <c r="S17" s="31"/>
      <c r="T17" s="45"/>
    </row>
    <row r="18" spans="1:20" s="2" customFormat="1" ht="20.25" customHeight="1" thickBot="1" x14ac:dyDescent="0.3">
      <c r="A18" s="119"/>
      <c r="B18" s="114"/>
      <c r="C18" s="117"/>
      <c r="D18" s="154" t="str">
        <f>IF(D17&gt;0,(D17+F17),IF(F17&gt;0,(D17+F17),""))</f>
        <v/>
      </c>
      <c r="E18" s="154"/>
      <c r="F18" s="155" t="s">
        <v>43</v>
      </c>
      <c r="G18" s="156"/>
      <c r="H18" s="32" t="s">
        <v>37</v>
      </c>
      <c r="I18" s="33"/>
      <c r="J18" s="34" t="s">
        <v>24</v>
      </c>
      <c r="K18" s="32" t="s">
        <v>37</v>
      </c>
      <c r="L18" s="33"/>
      <c r="M18" s="35" t="s">
        <v>25</v>
      </c>
      <c r="N18" s="139" t="s">
        <v>37</v>
      </c>
      <c r="O18" s="140"/>
      <c r="P18" s="141"/>
      <c r="Q18" s="141"/>
      <c r="R18" s="34" t="s">
        <v>25</v>
      </c>
      <c r="S18" s="18"/>
      <c r="T18" s="46"/>
    </row>
    <row r="19" spans="1:20" s="2" customFormat="1" ht="15" customHeight="1" thickTop="1" x14ac:dyDescent="0.25">
      <c r="A19" s="119"/>
      <c r="B19" s="114"/>
      <c r="C19" s="117"/>
      <c r="D19" s="179" t="str">
        <f>IFERROR(D18/5280,"")</f>
        <v/>
      </c>
      <c r="E19" s="179"/>
      <c r="F19" s="155" t="s">
        <v>27</v>
      </c>
      <c r="G19" s="156"/>
      <c r="H19" s="36" t="s">
        <v>14</v>
      </c>
      <c r="I19" s="37" t="str">
        <f>IF(I17-I18&gt;0,I17-I18,"")</f>
        <v/>
      </c>
      <c r="J19" s="38" t="s">
        <v>24</v>
      </c>
      <c r="K19" s="36" t="s">
        <v>14</v>
      </c>
      <c r="L19" s="37" t="str">
        <f>IF(L17-L18&gt;0,L17-L18,"")</f>
        <v/>
      </c>
      <c r="M19" s="38" t="s">
        <v>25</v>
      </c>
      <c r="N19" s="142" t="s">
        <v>14</v>
      </c>
      <c r="O19" s="143"/>
      <c r="P19" s="147" t="str">
        <f>IF(P17-P18&gt;0,P17-P18,"")</f>
        <v/>
      </c>
      <c r="Q19" s="147"/>
      <c r="R19" s="38" t="s">
        <v>25</v>
      </c>
      <c r="S19" s="16"/>
      <c r="T19" s="46"/>
    </row>
    <row r="20" spans="1:20" s="6" customFormat="1" ht="12.6" customHeight="1" thickBot="1" x14ac:dyDescent="0.25">
      <c r="A20" s="196"/>
      <c r="B20" s="115"/>
      <c r="C20" s="166"/>
      <c r="D20" s="181" t="s">
        <v>23</v>
      </c>
      <c r="E20" s="182"/>
      <c r="F20" s="9"/>
      <c r="G20" s="10" t="s">
        <v>19</v>
      </c>
      <c r="H20" s="183" t="str">
        <f>IFERROR(I19/D19," ")</f>
        <v xml:space="preserve"> </v>
      </c>
      <c r="I20" s="184"/>
      <c r="J20" s="7" t="s">
        <v>35</v>
      </c>
      <c r="K20" s="185" t="str">
        <f>IFERROR(L19/I19," ")</f>
        <v xml:space="preserve"> </v>
      </c>
      <c r="L20" s="184"/>
      <c r="M20" s="7" t="s">
        <v>26</v>
      </c>
      <c r="N20" s="186" t="str">
        <f>IFERROR(P19/I19,"")</f>
        <v/>
      </c>
      <c r="O20" s="187"/>
      <c r="P20" s="187"/>
      <c r="Q20" s="187"/>
      <c r="R20" s="7" t="s">
        <v>26</v>
      </c>
      <c r="S20" s="8"/>
      <c r="T20" s="47"/>
    </row>
    <row r="21" spans="1:20" s="6" customFormat="1" ht="1.9" customHeight="1" thickTop="1" thickBot="1" x14ac:dyDescent="0.25">
      <c r="A21" s="48"/>
      <c r="B21" s="49"/>
      <c r="C21" s="49"/>
      <c r="D21" s="50"/>
      <c r="E21" s="51"/>
      <c r="F21" s="52"/>
      <c r="G21" s="53"/>
      <c r="H21" s="54"/>
      <c r="I21" s="55"/>
      <c r="J21" s="50"/>
      <c r="K21" s="54"/>
      <c r="L21" s="54"/>
      <c r="M21" s="51"/>
      <c r="N21" s="56"/>
      <c r="O21" s="54"/>
      <c r="P21" s="54"/>
      <c r="Q21" s="54"/>
      <c r="R21" s="57"/>
      <c r="S21" s="58"/>
      <c r="T21" s="59"/>
    </row>
    <row r="22" spans="1:20" s="2" customFormat="1" ht="12" customHeight="1" thickTop="1" x14ac:dyDescent="0.25">
      <c r="A22" s="118" t="s">
        <v>41</v>
      </c>
      <c r="B22" s="41" t="s">
        <v>30</v>
      </c>
      <c r="C22" s="42" t="s">
        <v>28</v>
      </c>
      <c r="D22" s="150" t="s">
        <v>1</v>
      </c>
      <c r="E22" s="150"/>
      <c r="F22" s="42" t="s">
        <v>59</v>
      </c>
      <c r="G22" s="151" t="s">
        <v>10</v>
      </c>
      <c r="H22" s="152"/>
      <c r="I22" s="153"/>
      <c r="J22" s="151" t="s">
        <v>12</v>
      </c>
      <c r="K22" s="152"/>
      <c r="L22" s="152"/>
      <c r="M22" s="153"/>
      <c r="N22" s="188" t="s">
        <v>13</v>
      </c>
      <c r="O22" s="189"/>
      <c r="P22" s="189"/>
      <c r="Q22" s="189"/>
      <c r="R22" s="189"/>
      <c r="S22" s="189"/>
      <c r="T22" s="190"/>
    </row>
    <row r="23" spans="1:20" s="2" customFormat="1" ht="22.5" customHeight="1" x14ac:dyDescent="0.25">
      <c r="A23" s="119"/>
      <c r="B23" s="113"/>
      <c r="C23" s="116"/>
      <c r="D23" s="125"/>
      <c r="E23" s="180"/>
      <c r="F23" s="70"/>
      <c r="G23" s="120"/>
      <c r="H23" s="121"/>
      <c r="I23" s="122"/>
      <c r="J23" s="123"/>
      <c r="K23" s="124"/>
      <c r="L23" s="124"/>
      <c r="M23" s="125"/>
      <c r="N23" s="123"/>
      <c r="O23" s="124"/>
      <c r="P23" s="124"/>
      <c r="Q23" s="124"/>
      <c r="R23" s="124"/>
      <c r="S23" s="124"/>
      <c r="T23" s="126"/>
    </row>
    <row r="24" spans="1:20" s="2" customFormat="1" ht="12.6" customHeight="1" x14ac:dyDescent="0.25">
      <c r="A24" s="119"/>
      <c r="B24" s="114"/>
      <c r="C24" s="117"/>
      <c r="D24" s="127" t="s">
        <v>11</v>
      </c>
      <c r="E24" s="128"/>
      <c r="F24" s="129" t="s">
        <v>18</v>
      </c>
      <c r="G24" s="129"/>
      <c r="H24" s="130" t="s">
        <v>29</v>
      </c>
      <c r="I24" s="131"/>
      <c r="J24" s="132"/>
      <c r="K24" s="130" t="s">
        <v>39</v>
      </c>
      <c r="L24" s="131"/>
      <c r="M24" s="132"/>
      <c r="N24" s="133" t="s">
        <v>38</v>
      </c>
      <c r="O24" s="134"/>
      <c r="P24" s="134"/>
      <c r="Q24" s="134"/>
      <c r="R24" s="134"/>
      <c r="S24" s="134"/>
      <c r="T24" s="135"/>
    </row>
    <row r="25" spans="1:20" s="2" customFormat="1" ht="20.25" customHeight="1" x14ac:dyDescent="0.25">
      <c r="A25" s="119"/>
      <c r="B25" s="114"/>
      <c r="C25" s="117"/>
      <c r="D25" s="27"/>
      <c r="E25" s="14" t="s">
        <v>19</v>
      </c>
      <c r="F25" s="27"/>
      <c r="G25" s="14" t="s">
        <v>19</v>
      </c>
      <c r="H25" s="28" t="s">
        <v>36</v>
      </c>
      <c r="I25" s="29"/>
      <c r="J25" s="14" t="s">
        <v>24</v>
      </c>
      <c r="K25" s="28" t="s">
        <v>36</v>
      </c>
      <c r="L25" s="29"/>
      <c r="M25" s="30" t="s">
        <v>25</v>
      </c>
      <c r="N25" s="136" t="s">
        <v>36</v>
      </c>
      <c r="O25" s="137"/>
      <c r="P25" s="138"/>
      <c r="Q25" s="138"/>
      <c r="R25" s="14" t="s">
        <v>25</v>
      </c>
      <c r="S25" s="31"/>
      <c r="T25" s="45"/>
    </row>
    <row r="26" spans="1:20" s="2" customFormat="1" ht="20.25" customHeight="1" thickBot="1" x14ac:dyDescent="0.3">
      <c r="A26" s="119"/>
      <c r="B26" s="114"/>
      <c r="C26" s="117"/>
      <c r="D26" s="154" t="str">
        <f>IF(D25&gt;0,(D25+F25),IF(F25&gt;0,(D25+F25),""))</f>
        <v/>
      </c>
      <c r="E26" s="154"/>
      <c r="F26" s="155" t="s">
        <v>43</v>
      </c>
      <c r="G26" s="156"/>
      <c r="H26" s="32" t="s">
        <v>37</v>
      </c>
      <c r="I26" s="33"/>
      <c r="J26" s="34" t="s">
        <v>24</v>
      </c>
      <c r="K26" s="32" t="s">
        <v>37</v>
      </c>
      <c r="L26" s="33"/>
      <c r="M26" s="35" t="s">
        <v>25</v>
      </c>
      <c r="N26" s="139" t="s">
        <v>37</v>
      </c>
      <c r="O26" s="140"/>
      <c r="P26" s="141"/>
      <c r="Q26" s="141"/>
      <c r="R26" s="34" t="s">
        <v>25</v>
      </c>
      <c r="S26" s="18"/>
      <c r="T26" s="46"/>
    </row>
    <row r="27" spans="1:20" s="2" customFormat="1" ht="16.149999999999999" customHeight="1" thickTop="1" x14ac:dyDescent="0.25">
      <c r="A27" s="119"/>
      <c r="B27" s="114"/>
      <c r="C27" s="117"/>
      <c r="D27" s="178" t="str">
        <f>IFERROR(D26/5280,"")</f>
        <v/>
      </c>
      <c r="E27" s="179"/>
      <c r="F27" s="155" t="s">
        <v>27</v>
      </c>
      <c r="G27" s="156"/>
      <c r="H27" s="36" t="s">
        <v>14</v>
      </c>
      <c r="I27" s="37" t="str">
        <f>IF(I25-I26&gt;0,I25-I26,"")</f>
        <v/>
      </c>
      <c r="J27" s="38" t="s">
        <v>24</v>
      </c>
      <c r="K27" s="36" t="s">
        <v>14</v>
      </c>
      <c r="L27" s="37" t="str">
        <f>IF(L25-L26&gt;0,L25-L26,"")</f>
        <v/>
      </c>
      <c r="M27" s="38" t="s">
        <v>25</v>
      </c>
      <c r="N27" s="142" t="s">
        <v>14</v>
      </c>
      <c r="O27" s="143"/>
      <c r="P27" s="147" t="str">
        <f>IF(P25-P26&gt;0,P25-P26,"")</f>
        <v/>
      </c>
      <c r="Q27" s="147"/>
      <c r="R27" s="38" t="s">
        <v>25</v>
      </c>
      <c r="S27" s="16"/>
      <c r="T27" s="46"/>
    </row>
    <row r="28" spans="1:20" s="6" customFormat="1" ht="12.6" customHeight="1" x14ac:dyDescent="0.2">
      <c r="A28" s="119"/>
      <c r="B28" s="114"/>
      <c r="C28" s="117"/>
      <c r="D28" s="134" t="s">
        <v>23</v>
      </c>
      <c r="E28" s="127"/>
      <c r="F28" s="13"/>
      <c r="G28" s="14" t="s">
        <v>19</v>
      </c>
      <c r="H28" s="144" t="str">
        <f>IFERROR(I27/D27," ")</f>
        <v xml:space="preserve"> </v>
      </c>
      <c r="I28" s="145"/>
      <c r="J28" s="15" t="s">
        <v>35</v>
      </c>
      <c r="K28" s="146" t="str">
        <f>IFERROR(L27/I27," ")</f>
        <v xml:space="preserve"> </v>
      </c>
      <c r="L28" s="145"/>
      <c r="M28" s="15" t="s">
        <v>26</v>
      </c>
      <c r="N28" s="148" t="str">
        <f>IFERROR(P27/I27,"")</f>
        <v/>
      </c>
      <c r="O28" s="149"/>
      <c r="P28" s="149"/>
      <c r="Q28" s="149"/>
      <c r="R28" s="15" t="s">
        <v>26</v>
      </c>
      <c r="S28" s="16"/>
      <c r="T28" s="46"/>
    </row>
    <row r="29" spans="1:20" s="6" customFormat="1" ht="1.9" customHeight="1" thickBot="1" x14ac:dyDescent="0.25">
      <c r="A29" s="48"/>
      <c r="B29" s="60"/>
      <c r="C29" s="49"/>
      <c r="D29" s="61"/>
      <c r="E29" s="62"/>
      <c r="F29" s="63"/>
      <c r="G29" s="64"/>
      <c r="H29" s="65"/>
      <c r="I29" s="66"/>
      <c r="J29" s="67"/>
      <c r="K29" s="54"/>
      <c r="L29" s="55"/>
      <c r="M29" s="68"/>
      <c r="N29" s="56"/>
      <c r="O29" s="54"/>
      <c r="P29" s="54"/>
      <c r="Q29" s="54"/>
      <c r="R29" s="68"/>
      <c r="S29" s="69"/>
      <c r="T29" s="59"/>
    </row>
    <row r="30" spans="1:20" s="5" customFormat="1" ht="14.45" customHeight="1" x14ac:dyDescent="0.2">
      <c r="A30" s="102" t="s">
        <v>42</v>
      </c>
      <c r="B30" s="17" t="s">
        <v>51</v>
      </c>
      <c r="C30" s="17" t="s">
        <v>68</v>
      </c>
      <c r="D30" s="44" t="s">
        <v>52</v>
      </c>
      <c r="E30" s="90" t="s">
        <v>68</v>
      </c>
      <c r="F30" s="90"/>
      <c r="G30" s="90" t="s">
        <v>52</v>
      </c>
      <c r="H30" s="90"/>
      <c r="I30" s="17" t="s">
        <v>69</v>
      </c>
      <c r="J30" s="71" t="s">
        <v>52</v>
      </c>
      <c r="K30" s="192" t="s">
        <v>2</v>
      </c>
      <c r="L30" s="89" t="s">
        <v>3</v>
      </c>
      <c r="M30" s="90"/>
      <c r="N30" s="90"/>
      <c r="O30" s="90"/>
      <c r="P30" s="90"/>
      <c r="Q30" s="90" t="s">
        <v>4</v>
      </c>
      <c r="R30" s="90"/>
      <c r="S30" s="90" t="s">
        <v>5</v>
      </c>
      <c r="T30" s="112"/>
    </row>
    <row r="31" spans="1:20" s="5" customFormat="1" ht="12" customHeight="1" x14ac:dyDescent="0.2">
      <c r="A31" s="103"/>
      <c r="B31" s="12" t="s">
        <v>46</v>
      </c>
      <c r="C31" s="12"/>
      <c r="D31" s="12"/>
      <c r="E31" s="99"/>
      <c r="F31" s="101"/>
      <c r="G31" s="104"/>
      <c r="H31" s="104"/>
      <c r="I31" s="12"/>
      <c r="J31" s="22"/>
      <c r="K31" s="193"/>
      <c r="L31" s="91" t="s">
        <v>6</v>
      </c>
      <c r="M31" s="92"/>
      <c r="N31" s="92"/>
      <c r="O31" s="92"/>
      <c r="P31" s="92"/>
      <c r="Q31" s="108"/>
      <c r="R31" s="108"/>
      <c r="S31" s="108"/>
      <c r="T31" s="109"/>
    </row>
    <row r="32" spans="1:20" s="5" customFormat="1" ht="12" customHeight="1" x14ac:dyDescent="0.2">
      <c r="A32" s="103"/>
      <c r="B32" s="12" t="s">
        <v>47</v>
      </c>
      <c r="C32" s="12"/>
      <c r="D32" s="12"/>
      <c r="E32" s="99"/>
      <c r="F32" s="101"/>
      <c r="G32" s="104"/>
      <c r="H32" s="104"/>
      <c r="I32" s="12"/>
      <c r="J32" s="22"/>
      <c r="K32" s="193"/>
      <c r="L32" s="91" t="s">
        <v>53</v>
      </c>
      <c r="M32" s="92"/>
      <c r="N32" s="92"/>
      <c r="O32" s="92"/>
      <c r="P32" s="92"/>
      <c r="Q32" s="108"/>
      <c r="R32" s="108"/>
      <c r="S32" s="108"/>
      <c r="T32" s="109"/>
    </row>
    <row r="33" spans="1:20" s="5" customFormat="1" ht="12" customHeight="1" x14ac:dyDescent="0.2">
      <c r="A33" s="103"/>
      <c r="B33" s="12" t="s">
        <v>48</v>
      </c>
      <c r="C33" s="12"/>
      <c r="D33" s="12"/>
      <c r="E33" s="99"/>
      <c r="F33" s="101"/>
      <c r="G33" s="104"/>
      <c r="H33" s="104"/>
      <c r="I33" s="12"/>
      <c r="J33" s="22"/>
      <c r="K33" s="193"/>
      <c r="L33" s="91" t="s">
        <v>21</v>
      </c>
      <c r="M33" s="92"/>
      <c r="N33" s="92"/>
      <c r="O33" s="92"/>
      <c r="P33" s="92"/>
      <c r="Q33" s="108"/>
      <c r="R33" s="108"/>
      <c r="S33" s="108"/>
      <c r="T33" s="109"/>
    </row>
    <row r="34" spans="1:20" s="5" customFormat="1" ht="12" customHeight="1" x14ac:dyDescent="0.2">
      <c r="A34" s="103"/>
      <c r="B34" s="12" t="s">
        <v>49</v>
      </c>
      <c r="C34" s="12"/>
      <c r="D34" s="12"/>
      <c r="E34" s="99"/>
      <c r="F34" s="101"/>
      <c r="G34" s="104"/>
      <c r="H34" s="104"/>
      <c r="I34" s="12"/>
      <c r="J34" s="22"/>
      <c r="K34" s="194"/>
      <c r="L34" s="92" t="s">
        <v>70</v>
      </c>
      <c r="M34" s="92"/>
      <c r="N34" s="92"/>
      <c r="O34" s="92"/>
      <c r="P34" s="92"/>
      <c r="Q34" s="108"/>
      <c r="R34" s="108"/>
      <c r="S34" s="108"/>
      <c r="T34" s="109"/>
    </row>
    <row r="35" spans="1:20" s="5" customFormat="1" ht="12" customHeight="1" thickBot="1" x14ac:dyDescent="0.25">
      <c r="A35" s="103"/>
      <c r="B35" s="20" t="s">
        <v>50</v>
      </c>
      <c r="C35" s="20"/>
      <c r="D35" s="20"/>
      <c r="E35" s="105"/>
      <c r="F35" s="106"/>
      <c r="G35" s="107"/>
      <c r="H35" s="107"/>
      <c r="I35" s="20"/>
      <c r="J35" s="23"/>
      <c r="K35" s="194"/>
      <c r="L35" s="92" t="s">
        <v>7</v>
      </c>
      <c r="M35" s="92"/>
      <c r="N35" s="92"/>
      <c r="O35" s="92"/>
      <c r="P35" s="92"/>
      <c r="Q35" s="108"/>
      <c r="R35" s="108"/>
      <c r="S35" s="108"/>
      <c r="T35" s="109"/>
    </row>
    <row r="36" spans="1:20" s="5" customFormat="1" ht="12" customHeight="1" x14ac:dyDescent="0.2">
      <c r="A36" s="95" t="s">
        <v>45</v>
      </c>
      <c r="B36" s="96"/>
      <c r="C36" s="96"/>
      <c r="D36" s="96"/>
      <c r="E36" s="96"/>
      <c r="F36" s="96"/>
      <c r="G36" s="96"/>
      <c r="H36" s="96"/>
      <c r="I36" s="96"/>
      <c r="J36" s="96"/>
      <c r="K36" s="194"/>
      <c r="L36" s="99" t="s">
        <v>8</v>
      </c>
      <c r="M36" s="100"/>
      <c r="N36" s="100"/>
      <c r="O36" s="100"/>
      <c r="P36" s="101"/>
      <c r="Q36" s="108"/>
      <c r="R36" s="108"/>
      <c r="S36" s="108"/>
      <c r="T36" s="109"/>
    </row>
    <row r="37" spans="1:20" s="5" customFormat="1" ht="12" customHeight="1" thickBot="1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195"/>
      <c r="L37" s="93"/>
      <c r="M37" s="94"/>
      <c r="N37" s="94"/>
      <c r="O37" s="94"/>
      <c r="P37" s="94"/>
      <c r="Q37" s="110"/>
      <c r="R37" s="110"/>
      <c r="S37" s="110"/>
      <c r="T37" s="111"/>
    </row>
    <row r="38" spans="1:20" ht="13.5" customHeight="1" x14ac:dyDescent="0.25">
      <c r="A38" s="191" t="s">
        <v>44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</row>
  </sheetData>
  <mergeCells count="146">
    <mergeCell ref="A38:T38"/>
    <mergeCell ref="K30:K37"/>
    <mergeCell ref="A14:A20"/>
    <mergeCell ref="H16:J16"/>
    <mergeCell ref="A3:B3"/>
    <mergeCell ref="A2:T2"/>
    <mergeCell ref="A1:T1"/>
    <mergeCell ref="H12:I12"/>
    <mergeCell ref="N10:O10"/>
    <mergeCell ref="N9:O9"/>
    <mergeCell ref="N11:O11"/>
    <mergeCell ref="P9:Q9"/>
    <mergeCell ref="P10:Q10"/>
    <mergeCell ref="N12:Q12"/>
    <mergeCell ref="D8:E8"/>
    <mergeCell ref="F8:G8"/>
    <mergeCell ref="D12:E12"/>
    <mergeCell ref="H8:J8"/>
    <mergeCell ref="K8:M8"/>
    <mergeCell ref="K12:L12"/>
    <mergeCell ref="A6:A12"/>
    <mergeCell ref="R4:T4"/>
    <mergeCell ref="N6:T6"/>
    <mergeCell ref="D7:E7"/>
    <mergeCell ref="D27:E27"/>
    <mergeCell ref="F27:G27"/>
    <mergeCell ref="J6:M6"/>
    <mergeCell ref="N7:T7"/>
    <mergeCell ref="D10:E10"/>
    <mergeCell ref="D11:E11"/>
    <mergeCell ref="F11:G11"/>
    <mergeCell ref="F10:G10"/>
    <mergeCell ref="F16:G16"/>
    <mergeCell ref="D15:E15"/>
    <mergeCell ref="D20:E20"/>
    <mergeCell ref="H20:I20"/>
    <mergeCell ref="K20:L20"/>
    <mergeCell ref="N20:Q20"/>
    <mergeCell ref="D18:E18"/>
    <mergeCell ref="F18:G18"/>
    <mergeCell ref="D19:E19"/>
    <mergeCell ref="F19:G19"/>
    <mergeCell ref="N22:T22"/>
    <mergeCell ref="D23:E23"/>
    <mergeCell ref="G15:I15"/>
    <mergeCell ref="J15:M15"/>
    <mergeCell ref="N15:T15"/>
    <mergeCell ref="D16:E16"/>
    <mergeCell ref="B7:B12"/>
    <mergeCell ref="C7:C12"/>
    <mergeCell ref="A4:B4"/>
    <mergeCell ref="P11:Q11"/>
    <mergeCell ref="G6:I6"/>
    <mergeCell ref="J7:M7"/>
    <mergeCell ref="G7:I7"/>
    <mergeCell ref="D14:E14"/>
    <mergeCell ref="G14:I14"/>
    <mergeCell ref="J14:M14"/>
    <mergeCell ref="N14:T14"/>
    <mergeCell ref="N8:T8"/>
    <mergeCell ref="D6:E6"/>
    <mergeCell ref="J22:M22"/>
    <mergeCell ref="D26:E26"/>
    <mergeCell ref="F26:G26"/>
    <mergeCell ref="R3:T3"/>
    <mergeCell ref="C4:D4"/>
    <mergeCell ref="C3:D3"/>
    <mergeCell ref="E4:F4"/>
    <mergeCell ref="E3:F3"/>
    <mergeCell ref="G4:I4"/>
    <mergeCell ref="G3:I3"/>
    <mergeCell ref="J4:M4"/>
    <mergeCell ref="J3:M3"/>
    <mergeCell ref="N4:Q4"/>
    <mergeCell ref="N3:Q3"/>
    <mergeCell ref="N18:O18"/>
    <mergeCell ref="P18:Q18"/>
    <mergeCell ref="N19:O19"/>
    <mergeCell ref="P19:Q19"/>
    <mergeCell ref="K16:M16"/>
    <mergeCell ref="N16:T16"/>
    <mergeCell ref="N17:O17"/>
    <mergeCell ref="P17:Q17"/>
    <mergeCell ref="C15:C20"/>
    <mergeCell ref="B15:B20"/>
    <mergeCell ref="C23:C28"/>
    <mergeCell ref="B23:B28"/>
    <mergeCell ref="A22:A28"/>
    <mergeCell ref="G23:I23"/>
    <mergeCell ref="J23:M23"/>
    <mergeCell ref="N23:T23"/>
    <mergeCell ref="D24:E24"/>
    <mergeCell ref="F24:G24"/>
    <mergeCell ref="H24:J24"/>
    <mergeCell ref="K24:M24"/>
    <mergeCell ref="N24:T24"/>
    <mergeCell ref="N25:O25"/>
    <mergeCell ref="P25:Q25"/>
    <mergeCell ref="N26:O26"/>
    <mergeCell ref="P26:Q26"/>
    <mergeCell ref="N27:O27"/>
    <mergeCell ref="D28:E28"/>
    <mergeCell ref="H28:I28"/>
    <mergeCell ref="K28:L28"/>
    <mergeCell ref="P27:Q27"/>
    <mergeCell ref="N28:Q28"/>
    <mergeCell ref="D22:E22"/>
    <mergeCell ref="G22:I22"/>
    <mergeCell ref="S35:T35"/>
    <mergeCell ref="Q37:R37"/>
    <mergeCell ref="S37:T37"/>
    <mergeCell ref="Q36:R36"/>
    <mergeCell ref="S36:T36"/>
    <mergeCell ref="S30:T30"/>
    <mergeCell ref="S31:T31"/>
    <mergeCell ref="Q30:R30"/>
    <mergeCell ref="Q31:R31"/>
    <mergeCell ref="Q32:R32"/>
    <mergeCell ref="S32:T32"/>
    <mergeCell ref="Q33:R33"/>
    <mergeCell ref="S33:T33"/>
    <mergeCell ref="Q34:R34"/>
    <mergeCell ref="S34:T34"/>
    <mergeCell ref="Q35:R35"/>
    <mergeCell ref="L30:P30"/>
    <mergeCell ref="L31:P31"/>
    <mergeCell ref="L32:P32"/>
    <mergeCell ref="L33:P33"/>
    <mergeCell ref="L34:P34"/>
    <mergeCell ref="L35:P35"/>
    <mergeCell ref="L37:P37"/>
    <mergeCell ref="A36:J37"/>
    <mergeCell ref="L36:P36"/>
    <mergeCell ref="A30:A35"/>
    <mergeCell ref="E30:F30"/>
    <mergeCell ref="G30:H30"/>
    <mergeCell ref="G31:H31"/>
    <mergeCell ref="E31:F31"/>
    <mergeCell ref="E32:F32"/>
    <mergeCell ref="G32:H32"/>
    <mergeCell ref="E33:F33"/>
    <mergeCell ref="G33:H33"/>
    <mergeCell ref="E34:F34"/>
    <mergeCell ref="G34:H34"/>
    <mergeCell ref="E35:F35"/>
    <mergeCell ref="G35:H35"/>
  </mergeCells>
  <pageMargins left="0.5" right="0.5" top="0.5" bottom="0.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695325</xdr:colOff>
                    <xdr:row>6</xdr:row>
                    <xdr:rowOff>28575</xdr:rowOff>
                  </from>
                  <to>
                    <xdr:col>3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1</xdr:col>
                    <xdr:colOff>704850</xdr:colOff>
                    <xdr:row>8</xdr:row>
                    <xdr:rowOff>19050</xdr:rowOff>
                  </from>
                  <to>
                    <xdr:col>3</xdr:col>
                    <xdr:colOff>85725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9525</xdr:rowOff>
                  </from>
                  <to>
                    <xdr:col>1</xdr:col>
                    <xdr:colOff>476250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171450</xdr:rowOff>
                  </from>
                  <to>
                    <xdr:col>2</xdr:col>
                    <xdr:colOff>57150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57150</xdr:rowOff>
                  </from>
                  <to>
                    <xdr:col>1</xdr:col>
                    <xdr:colOff>676275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1</xdr:col>
                    <xdr:colOff>590550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0" name="Check Box 50">
              <controlPr defaultSize="0" autoFill="0" autoLine="0" autoPict="0">
                <anchor moveWithCells="1">
                  <from>
                    <xdr:col>1</xdr:col>
                    <xdr:colOff>695325</xdr:colOff>
                    <xdr:row>6</xdr:row>
                    <xdr:rowOff>257175</xdr:rowOff>
                  </from>
                  <to>
                    <xdr:col>3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1" name="Check Box 116">
              <controlPr defaultSize="0" autoFill="0" autoLine="0" autoPict="0">
                <anchor moveWithCells="1">
                  <from>
                    <xdr:col>1</xdr:col>
                    <xdr:colOff>704850</xdr:colOff>
                    <xdr:row>8</xdr:row>
                    <xdr:rowOff>228600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2" name="Check Box 117">
              <controlPr defaultSize="0" autoFill="0" autoLine="0" autoPict="0">
                <anchor moveWithCells="1">
                  <from>
                    <xdr:col>18</xdr:col>
                    <xdr:colOff>19050</xdr:colOff>
                    <xdr:row>8</xdr:row>
                    <xdr:rowOff>28575</xdr:rowOff>
                  </from>
                  <to>
                    <xdr:col>19</xdr:col>
                    <xdr:colOff>438150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3" name="Check Box 118">
              <controlPr defaultSize="0" autoFill="0" autoLine="0" autoPict="0">
                <anchor moveWithCells="1">
                  <from>
                    <xdr:col>18</xdr:col>
                    <xdr:colOff>19050</xdr:colOff>
                    <xdr:row>8</xdr:row>
                    <xdr:rowOff>180975</xdr:rowOff>
                  </from>
                  <to>
                    <xdr:col>19</xdr:col>
                    <xdr:colOff>438150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4" name="Check Box 119">
              <controlPr defaultSize="0" autoFill="0" autoLine="0" autoPict="0">
                <anchor moveWithCells="1">
                  <from>
                    <xdr:col>18</xdr:col>
                    <xdr:colOff>19050</xdr:colOff>
                    <xdr:row>9</xdr:row>
                    <xdr:rowOff>76200</xdr:rowOff>
                  </from>
                  <to>
                    <xdr:col>19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5" name="Check Box 120">
              <controlPr defaultSize="0" autoFill="0" autoLine="0" autoPict="0">
                <anchor moveWithCells="1">
                  <from>
                    <xdr:col>18</xdr:col>
                    <xdr:colOff>19050</xdr:colOff>
                    <xdr:row>9</xdr:row>
                    <xdr:rowOff>247650</xdr:rowOff>
                  </from>
                  <to>
                    <xdr:col>19</xdr:col>
                    <xdr:colOff>438150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6" name="Check Box 133">
              <controlPr defaultSize="0" autoFill="0" autoLine="0" autoPict="0">
                <anchor moveWithCells="1">
                  <from>
                    <xdr:col>1</xdr:col>
                    <xdr:colOff>695325</xdr:colOff>
                    <xdr:row>14</xdr:row>
                    <xdr:rowOff>28575</xdr:rowOff>
                  </from>
                  <to>
                    <xdr:col>3</xdr:col>
                    <xdr:colOff>104775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7" name="Check Box 134">
              <controlPr defaultSize="0" autoFill="0" autoLine="0" autoPict="0">
                <anchor moveWithCells="1">
                  <from>
                    <xdr:col>1</xdr:col>
                    <xdr:colOff>695325</xdr:colOff>
                    <xdr:row>16</xdr:row>
                    <xdr:rowOff>19050</xdr:rowOff>
                  </from>
                  <to>
                    <xdr:col>3</xdr:col>
                    <xdr:colOff>85725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18" name="Check Box 139">
              <controlPr defaultSize="0" autoFill="0" autoLine="0" autoPict="0">
                <anchor moveWithCells="1">
                  <from>
                    <xdr:col>1</xdr:col>
                    <xdr:colOff>695325</xdr:colOff>
                    <xdr:row>14</xdr:row>
                    <xdr:rowOff>257175</xdr:rowOff>
                  </from>
                  <to>
                    <xdr:col>3</xdr:col>
                    <xdr:colOff>104775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9" name="Check Box 140">
              <controlPr defaultSize="0" autoFill="0" autoLine="0" autoPict="0">
                <anchor moveWithCells="1">
                  <from>
                    <xdr:col>1</xdr:col>
                    <xdr:colOff>704850</xdr:colOff>
                    <xdr:row>16</xdr:row>
                    <xdr:rowOff>228600</xdr:rowOff>
                  </from>
                  <to>
                    <xdr:col>3</xdr:col>
                    <xdr:colOff>85725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20" name="Check Box 141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28575</xdr:rowOff>
                  </from>
                  <to>
                    <xdr:col>19</xdr:col>
                    <xdr:colOff>438150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21" name="Check Box 142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209550</xdr:rowOff>
                  </from>
                  <to>
                    <xdr:col>19</xdr:col>
                    <xdr:colOff>438150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22" name="Check Box 143">
              <controlPr defaultSize="0" autoFill="0" autoLine="0" autoPict="0">
                <anchor moveWithCells="1">
                  <from>
                    <xdr:col>18</xdr:col>
                    <xdr:colOff>28575</xdr:colOff>
                    <xdr:row>17</xdr:row>
                    <xdr:rowOff>133350</xdr:rowOff>
                  </from>
                  <to>
                    <xdr:col>19</xdr:col>
                    <xdr:colOff>447675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23" name="Check Box 144">
              <controlPr defaultSize="0" autoFill="0" autoLine="0" autoPict="0">
                <anchor moveWithCells="1">
                  <from>
                    <xdr:col>18</xdr:col>
                    <xdr:colOff>28575</xdr:colOff>
                    <xdr:row>17</xdr:row>
                    <xdr:rowOff>219075</xdr:rowOff>
                  </from>
                  <to>
                    <xdr:col>19</xdr:col>
                    <xdr:colOff>447675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24" name="Check Box 157">
              <controlPr defaultSize="0" autoFill="0" autoLine="0" autoPict="0">
                <anchor moveWithCells="1">
                  <from>
                    <xdr:col>1</xdr:col>
                    <xdr:colOff>695325</xdr:colOff>
                    <xdr:row>22</xdr:row>
                    <xdr:rowOff>28575</xdr:rowOff>
                  </from>
                  <to>
                    <xdr:col>3</xdr:col>
                    <xdr:colOff>104775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2" r:id="rId25" name="Check Box 158">
              <controlPr defaultSize="0" autoFill="0" autoLine="0" autoPict="0">
                <anchor moveWithCells="1">
                  <from>
                    <xdr:col>1</xdr:col>
                    <xdr:colOff>695325</xdr:colOff>
                    <xdr:row>24</xdr:row>
                    <xdr:rowOff>19050</xdr:rowOff>
                  </from>
                  <to>
                    <xdr:col>3</xdr:col>
                    <xdr:colOff>85725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7" r:id="rId26" name="Check Box 163">
              <controlPr defaultSize="0" autoFill="0" autoLine="0" autoPict="0">
                <anchor moveWithCells="1">
                  <from>
                    <xdr:col>1</xdr:col>
                    <xdr:colOff>695325</xdr:colOff>
                    <xdr:row>22</xdr:row>
                    <xdr:rowOff>257175</xdr:rowOff>
                  </from>
                  <to>
                    <xdr:col>3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8" r:id="rId27" name="Check Box 164">
              <controlPr defaultSize="0" autoFill="0" autoLine="0" autoPict="0">
                <anchor moveWithCells="1">
                  <from>
                    <xdr:col>1</xdr:col>
                    <xdr:colOff>704850</xdr:colOff>
                    <xdr:row>24</xdr:row>
                    <xdr:rowOff>228600</xdr:rowOff>
                  </from>
                  <to>
                    <xdr:col>3</xdr:col>
                    <xdr:colOff>85725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9" r:id="rId28" name="Check Box 165">
              <controlPr defaultSize="0" autoFill="0" autoLine="0" autoPict="0">
                <anchor moveWithCells="1">
                  <from>
                    <xdr:col>18</xdr:col>
                    <xdr:colOff>19050</xdr:colOff>
                    <xdr:row>24</xdr:row>
                    <xdr:rowOff>28575</xdr:rowOff>
                  </from>
                  <to>
                    <xdr:col>19</xdr:col>
                    <xdr:colOff>438150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29" name="Check Box 166">
              <controlPr defaultSize="0" autoFill="0" autoLine="0" autoPict="0">
                <anchor moveWithCells="1">
                  <from>
                    <xdr:col>18</xdr:col>
                    <xdr:colOff>19050</xdr:colOff>
                    <xdr:row>24</xdr:row>
                    <xdr:rowOff>180975</xdr:rowOff>
                  </from>
                  <to>
                    <xdr:col>19</xdr:col>
                    <xdr:colOff>438150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1" r:id="rId30" name="Check Box 167">
              <controlPr defaultSize="0" autoFill="0" autoLine="0" autoPict="0">
                <anchor moveWithCells="1">
                  <from>
                    <xdr:col>18</xdr:col>
                    <xdr:colOff>19050</xdr:colOff>
                    <xdr:row>25</xdr:row>
                    <xdr:rowOff>95250</xdr:rowOff>
                  </from>
                  <to>
                    <xdr:col>19</xdr:col>
                    <xdr:colOff>438150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2" r:id="rId31" name="Check Box 168">
              <controlPr defaultSize="0" autoFill="0" autoLine="0" autoPict="0">
                <anchor moveWithCells="1">
                  <from>
                    <xdr:col>18</xdr:col>
                    <xdr:colOff>19050</xdr:colOff>
                    <xdr:row>26</xdr:row>
                    <xdr:rowOff>19050</xdr:rowOff>
                  </from>
                  <to>
                    <xdr:col>19</xdr:col>
                    <xdr:colOff>438150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6" r:id="rId32" name="Check Box 172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209550</xdr:rowOff>
                  </from>
                  <to>
                    <xdr:col>1</xdr:col>
                    <xdr:colOff>561975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7" r:id="rId33" name="Check Box 173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1</xdr:col>
                    <xdr:colOff>476250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34" name="Check Box 174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171450</xdr:rowOff>
                  </from>
                  <to>
                    <xdr:col>2</xdr:col>
                    <xdr:colOff>57150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35" name="Check Box 175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57150</xdr:rowOff>
                  </from>
                  <to>
                    <xdr:col>1</xdr:col>
                    <xdr:colOff>676275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36" name="Check Box 176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152400</xdr:rowOff>
                  </from>
                  <to>
                    <xdr:col>1</xdr:col>
                    <xdr:colOff>590550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37" name="Check Box 177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209550</xdr:rowOff>
                  </from>
                  <to>
                    <xdr:col>1</xdr:col>
                    <xdr:colOff>561975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38" name="Check Box 178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9525</xdr:rowOff>
                  </from>
                  <to>
                    <xdr:col>1</xdr:col>
                    <xdr:colOff>476250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3" r:id="rId39" name="Check Box 179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171450</xdr:rowOff>
                  </from>
                  <to>
                    <xdr:col>2</xdr:col>
                    <xdr:colOff>57150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4" r:id="rId40" name="Check Box 18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57150</xdr:rowOff>
                  </from>
                  <to>
                    <xdr:col>1</xdr:col>
                    <xdr:colOff>676275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5" r:id="rId41" name="Check Box 181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6" r:id="rId42" name="Check Box 182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209550</xdr:rowOff>
                  </from>
                  <to>
                    <xdr:col>1</xdr:col>
                    <xdr:colOff>561975</xdr:colOff>
                    <xdr:row>26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CF9D22-3761-41E4-A4BE-29D691C1ECEA}">
          <x14:formula1>
            <xm:f>Sheet1!$B$2:$B$7</xm:f>
          </x14:formula1>
          <xm:sqref>C31:C35 I31:I35 E31:E35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96D8-128D-4312-AC43-2428DA7F2D53}">
  <sheetPr>
    <pageSetUpPr fitToPage="1"/>
  </sheetPr>
  <dimension ref="A1:X40"/>
  <sheetViews>
    <sheetView showGridLines="0" tabSelected="1" zoomScale="130" zoomScaleNormal="130" workbookViewId="0">
      <selection activeCell="J12" sqref="J12:K12"/>
    </sheetView>
  </sheetViews>
  <sheetFormatPr defaultRowHeight="15" x14ac:dyDescent="0.25"/>
  <cols>
    <col min="1" max="1" width="3.85546875" customWidth="1"/>
    <col min="2" max="2" width="13.140625" customWidth="1"/>
    <col min="3" max="3" width="9.5703125" customWidth="1"/>
    <col min="4" max="4" width="8.7109375" customWidth="1"/>
    <col min="5" max="5" width="3.7109375" customWidth="1"/>
    <col min="6" max="6" width="11.28515625" customWidth="1"/>
    <col min="7" max="7" width="3.28515625" customWidth="1"/>
    <col min="8" max="8" width="4.85546875" customWidth="1"/>
    <col min="9" max="9" width="6.28515625" customWidth="1"/>
    <col min="10" max="10" width="6.7109375" customWidth="1"/>
    <col min="11" max="11" width="4.7109375" customWidth="1"/>
    <col min="12" max="12" width="6.140625" customWidth="1"/>
    <col min="13" max="13" width="6.5703125" customWidth="1"/>
    <col min="14" max="14" width="3" customWidth="1"/>
    <col min="15" max="15" width="3.5703125" customWidth="1"/>
    <col min="16" max="16" width="8.28515625" customWidth="1"/>
    <col min="17" max="17" width="3.28515625" customWidth="1"/>
    <col min="18" max="18" width="4.7109375" customWidth="1"/>
    <col min="19" max="19" width="8.7109375" customWidth="1"/>
    <col min="20" max="20" width="9.28515625" customWidth="1"/>
    <col min="21" max="21" width="7.7109375" bestFit="1" customWidth="1"/>
  </cols>
  <sheetData>
    <row r="1" spans="1:24" ht="13.9" customHeight="1" x14ac:dyDescent="0.3">
      <c r="A1" s="198" t="s">
        <v>184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3"/>
    </row>
    <row r="2" spans="1:24" ht="12" customHeight="1" x14ac:dyDescent="0.25">
      <c r="A2" s="244" t="s">
        <v>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4"/>
    </row>
    <row r="3" spans="1:24" ht="12" customHeight="1" x14ac:dyDescent="0.25">
      <c r="A3" s="244" t="s">
        <v>183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4"/>
    </row>
    <row r="4" spans="1:24" ht="12" customHeight="1" x14ac:dyDescent="0.25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4"/>
    </row>
    <row r="5" spans="1:24" ht="10.9" customHeight="1" x14ac:dyDescent="0.25">
      <c r="A5" s="161" t="s">
        <v>31</v>
      </c>
      <c r="B5" s="161"/>
      <c r="C5" s="161" t="s">
        <v>15</v>
      </c>
      <c r="D5" s="161"/>
      <c r="E5" s="161" t="s">
        <v>16</v>
      </c>
      <c r="F5" s="161"/>
      <c r="G5" s="161" t="s">
        <v>17</v>
      </c>
      <c r="H5" s="161"/>
      <c r="I5" s="161"/>
      <c r="J5" s="161" t="s">
        <v>32</v>
      </c>
      <c r="K5" s="161"/>
      <c r="L5" s="161"/>
      <c r="M5" s="161"/>
      <c r="N5" s="158" t="s">
        <v>20</v>
      </c>
      <c r="O5" s="158"/>
      <c r="P5" s="159"/>
      <c r="Q5" s="157" t="s">
        <v>33</v>
      </c>
      <c r="R5" s="158"/>
      <c r="S5" s="159"/>
      <c r="T5" s="1"/>
    </row>
    <row r="6" spans="1:24" ht="16.5" customHeight="1" x14ac:dyDescent="0.25">
      <c r="A6" s="167"/>
      <c r="B6" s="167"/>
      <c r="C6" s="160"/>
      <c r="D6" s="160"/>
      <c r="E6" s="160"/>
      <c r="F6" s="160"/>
      <c r="G6" s="162"/>
      <c r="H6" s="162"/>
      <c r="I6" s="162"/>
      <c r="J6" s="162"/>
      <c r="K6" s="162"/>
      <c r="L6" s="162"/>
      <c r="M6" s="162"/>
      <c r="N6" s="164"/>
      <c r="O6" s="164"/>
      <c r="P6" s="165"/>
      <c r="Q6" s="201"/>
      <c r="R6" s="202"/>
      <c r="S6" s="203"/>
      <c r="T6" s="1"/>
    </row>
    <row r="7" spans="1:24" ht="6.75" customHeight="1" x14ac:dyDescent="0.25">
      <c r="A7" s="5"/>
      <c r="B7" s="5"/>
      <c r="C7" s="5"/>
      <c r="D7" s="24"/>
      <c r="E7" s="24"/>
      <c r="F7" s="24"/>
      <c r="G7" s="24"/>
      <c r="H7" s="24"/>
      <c r="I7" s="24"/>
      <c r="J7" s="25"/>
      <c r="K7" s="26"/>
      <c r="L7" s="26"/>
      <c r="M7" s="26"/>
      <c r="N7" s="26"/>
      <c r="O7" s="26"/>
      <c r="P7" s="26"/>
      <c r="Q7" s="26"/>
      <c r="R7" s="26"/>
      <c r="S7" s="26"/>
      <c r="T7" s="1"/>
    </row>
    <row r="8" spans="1:24" s="2" customFormat="1" ht="12.6" customHeight="1" x14ac:dyDescent="0.25">
      <c r="A8" s="221" t="s">
        <v>34</v>
      </c>
      <c r="B8" s="207" t="s">
        <v>1</v>
      </c>
      <c r="C8" s="207"/>
      <c r="D8" s="207" t="s">
        <v>149</v>
      </c>
      <c r="E8" s="207"/>
      <c r="F8" s="207"/>
      <c r="G8" s="239" t="s">
        <v>10</v>
      </c>
      <c r="H8" s="223"/>
      <c r="I8" s="224"/>
      <c r="J8" s="239" t="s">
        <v>12</v>
      </c>
      <c r="K8" s="223"/>
      <c r="L8" s="223"/>
      <c r="M8" s="224"/>
      <c r="N8" s="223" t="s">
        <v>13</v>
      </c>
      <c r="O8" s="223"/>
      <c r="P8" s="223"/>
      <c r="Q8" s="223"/>
      <c r="R8" s="223"/>
      <c r="S8" s="224"/>
      <c r="U8"/>
      <c r="V8"/>
    </row>
    <row r="9" spans="1:24" s="2" customFormat="1" ht="18" customHeight="1" x14ac:dyDescent="0.25">
      <c r="A9" s="222"/>
      <c r="B9" s="180"/>
      <c r="C9" s="180"/>
      <c r="D9" s="123"/>
      <c r="E9" s="124"/>
      <c r="F9" s="125"/>
      <c r="G9" s="123"/>
      <c r="H9" s="124"/>
      <c r="I9" s="125"/>
      <c r="J9" s="123"/>
      <c r="K9" s="124"/>
      <c r="L9" s="124"/>
      <c r="M9" s="125"/>
      <c r="N9" s="124"/>
      <c r="O9" s="124"/>
      <c r="P9" s="124"/>
      <c r="Q9" s="124"/>
      <c r="R9" s="124"/>
      <c r="S9" s="125"/>
      <c r="U9"/>
      <c r="V9"/>
    </row>
    <row r="10" spans="1:24" s="2" customFormat="1" ht="13.5" customHeight="1" x14ac:dyDescent="0.25">
      <c r="A10" s="222"/>
      <c r="B10" s="74" t="s">
        <v>30</v>
      </c>
      <c r="C10" s="75" t="s">
        <v>28</v>
      </c>
      <c r="D10" s="208" t="s">
        <v>64</v>
      </c>
      <c r="E10" s="209"/>
      <c r="F10" s="210"/>
      <c r="G10" s="226" t="s">
        <v>60</v>
      </c>
      <c r="H10" s="227"/>
      <c r="I10" s="228"/>
      <c r="J10" s="226" t="s">
        <v>62</v>
      </c>
      <c r="K10" s="227"/>
      <c r="L10" s="228"/>
      <c r="M10" s="226" t="s">
        <v>63</v>
      </c>
      <c r="N10" s="227"/>
      <c r="O10" s="227"/>
      <c r="P10" s="227"/>
      <c r="Q10" s="227"/>
      <c r="R10" s="76"/>
      <c r="S10" s="77"/>
    </row>
    <row r="11" spans="1:24" s="2" customFormat="1" ht="18" customHeight="1" x14ac:dyDescent="0.25">
      <c r="A11" s="222"/>
      <c r="B11" s="205"/>
      <c r="C11" s="205"/>
      <c r="D11" s="81"/>
      <c r="E11" s="211" t="s">
        <v>65</v>
      </c>
      <c r="F11" s="238"/>
      <c r="G11" s="123"/>
      <c r="H11" s="124"/>
      <c r="I11" s="78" t="s">
        <v>61</v>
      </c>
      <c r="J11" s="123"/>
      <c r="K11" s="124"/>
      <c r="L11" s="78" t="s">
        <v>25</v>
      </c>
      <c r="M11" s="72"/>
      <c r="N11" s="211" t="s">
        <v>25</v>
      </c>
      <c r="O11" s="211"/>
      <c r="P11" s="212" t="s">
        <v>173</v>
      </c>
      <c r="Q11" s="212"/>
      <c r="R11" s="212"/>
      <c r="S11" s="213"/>
    </row>
    <row r="12" spans="1:24" s="2" customFormat="1" ht="18" customHeight="1" x14ac:dyDescent="0.25">
      <c r="A12" s="222"/>
      <c r="B12" s="206"/>
      <c r="C12" s="206"/>
      <c r="D12" s="82"/>
      <c r="E12" s="215" t="s">
        <v>66</v>
      </c>
      <c r="F12" s="216"/>
      <c r="G12" s="217" t="str">
        <f>IFERROR(G11/(D11/5280),"")</f>
        <v/>
      </c>
      <c r="H12" s="218"/>
      <c r="I12" s="79" t="s">
        <v>67</v>
      </c>
      <c r="J12" s="217" t="str">
        <f>IFERROR(J11/G11," ")</f>
        <v xml:space="preserve"> </v>
      </c>
      <c r="K12" s="218"/>
      <c r="L12" s="79" t="s">
        <v>26</v>
      </c>
      <c r="M12" s="80" t="str">
        <f>IFERROR(M11/G11," ")</f>
        <v xml:space="preserve"> </v>
      </c>
      <c r="N12" s="215" t="s">
        <v>26</v>
      </c>
      <c r="O12" s="216"/>
      <c r="P12" s="219" t="s">
        <v>45</v>
      </c>
      <c r="Q12" s="220"/>
      <c r="R12" s="215"/>
      <c r="S12" s="216"/>
    </row>
    <row r="13" spans="1:24" s="6" customFormat="1" ht="4.9000000000000004" customHeight="1" x14ac:dyDescent="0.2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X13" s="2"/>
    </row>
    <row r="14" spans="1:24" s="2" customFormat="1" ht="10.9" customHeight="1" x14ac:dyDescent="0.25">
      <c r="A14" s="221" t="s">
        <v>40</v>
      </c>
      <c r="B14" s="207" t="s">
        <v>1</v>
      </c>
      <c r="C14" s="207"/>
      <c r="D14" s="207" t="s">
        <v>149</v>
      </c>
      <c r="E14" s="207"/>
      <c r="F14" s="207"/>
      <c r="G14" s="239" t="s">
        <v>10</v>
      </c>
      <c r="H14" s="223"/>
      <c r="I14" s="224"/>
      <c r="J14" s="239" t="s">
        <v>12</v>
      </c>
      <c r="K14" s="223"/>
      <c r="L14" s="223"/>
      <c r="M14" s="224"/>
      <c r="N14" s="223" t="s">
        <v>13</v>
      </c>
      <c r="O14" s="223"/>
      <c r="P14" s="223"/>
      <c r="Q14" s="223"/>
      <c r="R14" s="223"/>
      <c r="S14" s="224"/>
    </row>
    <row r="15" spans="1:24" s="2" customFormat="1" ht="18" customHeight="1" x14ac:dyDescent="0.25">
      <c r="A15" s="222"/>
      <c r="B15" s="180"/>
      <c r="C15" s="180"/>
      <c r="D15" s="123"/>
      <c r="E15" s="124"/>
      <c r="F15" s="125"/>
      <c r="G15" s="123"/>
      <c r="H15" s="124"/>
      <c r="I15" s="125"/>
      <c r="J15" s="123"/>
      <c r="K15" s="124"/>
      <c r="L15" s="124"/>
      <c r="M15" s="125"/>
      <c r="N15" s="124"/>
      <c r="O15" s="124"/>
      <c r="P15" s="124"/>
      <c r="Q15" s="124"/>
      <c r="R15" s="124"/>
      <c r="S15" s="125"/>
    </row>
    <row r="16" spans="1:24" s="2" customFormat="1" ht="13.5" customHeight="1" x14ac:dyDescent="0.25">
      <c r="A16" s="222"/>
      <c r="B16" s="74" t="s">
        <v>30</v>
      </c>
      <c r="C16" s="75" t="s">
        <v>28</v>
      </c>
      <c r="D16" s="208" t="s">
        <v>64</v>
      </c>
      <c r="E16" s="209"/>
      <c r="F16" s="210"/>
      <c r="G16" s="226" t="s">
        <v>60</v>
      </c>
      <c r="H16" s="227"/>
      <c r="I16" s="228"/>
      <c r="J16" s="226" t="s">
        <v>62</v>
      </c>
      <c r="K16" s="227"/>
      <c r="L16" s="228"/>
      <c r="M16" s="226" t="s">
        <v>63</v>
      </c>
      <c r="N16" s="227"/>
      <c r="O16" s="227"/>
      <c r="P16" s="227"/>
      <c r="Q16" s="227"/>
      <c r="R16" s="76"/>
      <c r="S16" s="77"/>
    </row>
    <row r="17" spans="1:19" s="2" customFormat="1" ht="18" customHeight="1" x14ac:dyDescent="0.25">
      <c r="A17" s="222"/>
      <c r="B17" s="205"/>
      <c r="C17" s="205"/>
      <c r="D17" s="81"/>
      <c r="E17" s="211" t="s">
        <v>65</v>
      </c>
      <c r="F17" s="238"/>
      <c r="G17" s="123"/>
      <c r="H17" s="124"/>
      <c r="I17" s="78" t="s">
        <v>61</v>
      </c>
      <c r="J17" s="123"/>
      <c r="K17" s="124"/>
      <c r="L17" s="78" t="s">
        <v>25</v>
      </c>
      <c r="M17" s="83"/>
      <c r="N17" s="211" t="s">
        <v>25</v>
      </c>
      <c r="O17" s="211"/>
      <c r="P17" s="212" t="s">
        <v>173</v>
      </c>
      <c r="Q17" s="212"/>
      <c r="R17" s="212"/>
      <c r="S17" s="213"/>
    </row>
    <row r="18" spans="1:19" s="2" customFormat="1" ht="18" customHeight="1" x14ac:dyDescent="0.25">
      <c r="A18" s="222"/>
      <c r="B18" s="206"/>
      <c r="C18" s="206"/>
      <c r="D18" s="82"/>
      <c r="E18" s="215" t="s">
        <v>66</v>
      </c>
      <c r="F18" s="216"/>
      <c r="G18" s="217" t="str">
        <f>IFERROR(G17/(D17/5280),"")</f>
        <v/>
      </c>
      <c r="H18" s="218"/>
      <c r="I18" s="79" t="s">
        <v>67</v>
      </c>
      <c r="J18" s="217" t="str">
        <f>IFERROR(J17/G17," ")</f>
        <v xml:space="preserve"> </v>
      </c>
      <c r="K18" s="218"/>
      <c r="L18" s="79" t="s">
        <v>26</v>
      </c>
      <c r="M18" s="84" t="str">
        <f>IFERROR(M17/G17," ")</f>
        <v xml:space="preserve"> </v>
      </c>
      <c r="N18" s="215" t="s">
        <v>26</v>
      </c>
      <c r="O18" s="216"/>
      <c r="P18" s="219" t="s">
        <v>45</v>
      </c>
      <c r="Q18" s="220"/>
      <c r="R18" s="215"/>
      <c r="S18" s="216"/>
    </row>
    <row r="19" spans="1:19" s="6" customFormat="1" ht="6" customHeight="1" x14ac:dyDescent="0.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</row>
    <row r="20" spans="1:19" s="2" customFormat="1" ht="12" customHeight="1" x14ac:dyDescent="0.25">
      <c r="A20" s="221" t="s">
        <v>41</v>
      </c>
      <c r="B20" s="207" t="s">
        <v>1</v>
      </c>
      <c r="C20" s="207"/>
      <c r="D20" s="207" t="s">
        <v>149</v>
      </c>
      <c r="E20" s="207"/>
      <c r="F20" s="207"/>
      <c r="G20" s="239" t="s">
        <v>10</v>
      </c>
      <c r="H20" s="223"/>
      <c r="I20" s="224"/>
      <c r="J20" s="239" t="s">
        <v>12</v>
      </c>
      <c r="K20" s="223"/>
      <c r="L20" s="223"/>
      <c r="M20" s="224"/>
      <c r="N20" s="223" t="s">
        <v>13</v>
      </c>
      <c r="O20" s="223"/>
      <c r="P20" s="223"/>
      <c r="Q20" s="223"/>
      <c r="R20" s="223"/>
      <c r="S20" s="224"/>
    </row>
    <row r="21" spans="1:19" s="2" customFormat="1" ht="18" customHeight="1" x14ac:dyDescent="0.25">
      <c r="A21" s="222"/>
      <c r="B21" s="180"/>
      <c r="C21" s="180"/>
      <c r="D21" s="123"/>
      <c r="E21" s="124"/>
      <c r="F21" s="125"/>
      <c r="G21" s="123"/>
      <c r="H21" s="124"/>
      <c r="I21" s="125"/>
      <c r="J21" s="123"/>
      <c r="K21" s="124"/>
      <c r="L21" s="124"/>
      <c r="M21" s="125"/>
      <c r="N21" s="124"/>
      <c r="O21" s="124"/>
      <c r="P21" s="124"/>
      <c r="Q21" s="124"/>
      <c r="R21" s="124"/>
      <c r="S21" s="125"/>
    </row>
    <row r="22" spans="1:19" s="2" customFormat="1" ht="12.6" customHeight="1" x14ac:dyDescent="0.25">
      <c r="A22" s="222"/>
      <c r="B22" s="74" t="s">
        <v>30</v>
      </c>
      <c r="C22" s="75" t="s">
        <v>28</v>
      </c>
      <c r="D22" s="208" t="s">
        <v>64</v>
      </c>
      <c r="E22" s="209"/>
      <c r="F22" s="210"/>
      <c r="G22" s="226" t="s">
        <v>60</v>
      </c>
      <c r="H22" s="227"/>
      <c r="I22" s="228"/>
      <c r="J22" s="226" t="s">
        <v>62</v>
      </c>
      <c r="K22" s="227"/>
      <c r="L22" s="228"/>
      <c r="M22" s="226" t="s">
        <v>63</v>
      </c>
      <c r="N22" s="227"/>
      <c r="O22" s="227"/>
      <c r="P22" s="227"/>
      <c r="Q22" s="227"/>
      <c r="R22" s="76"/>
      <c r="S22" s="77"/>
    </row>
    <row r="23" spans="1:19" s="2" customFormat="1" ht="18" customHeight="1" x14ac:dyDescent="0.25">
      <c r="A23" s="222"/>
      <c r="B23" s="205"/>
      <c r="C23" s="205"/>
      <c r="D23" s="81"/>
      <c r="E23" s="211" t="s">
        <v>65</v>
      </c>
      <c r="F23" s="238"/>
      <c r="G23" s="123"/>
      <c r="H23" s="124"/>
      <c r="I23" s="78" t="s">
        <v>61</v>
      </c>
      <c r="J23" s="123"/>
      <c r="K23" s="124"/>
      <c r="L23" s="78" t="s">
        <v>25</v>
      </c>
      <c r="M23" s="83"/>
      <c r="N23" s="211" t="s">
        <v>25</v>
      </c>
      <c r="O23" s="211"/>
      <c r="P23" s="212" t="s">
        <v>173</v>
      </c>
      <c r="Q23" s="212"/>
      <c r="R23" s="212"/>
      <c r="S23" s="213"/>
    </row>
    <row r="24" spans="1:19" s="2" customFormat="1" ht="18" customHeight="1" x14ac:dyDescent="0.25">
      <c r="A24" s="222"/>
      <c r="B24" s="206"/>
      <c r="C24" s="206"/>
      <c r="D24" s="82"/>
      <c r="E24" s="215" t="s">
        <v>66</v>
      </c>
      <c r="F24" s="216"/>
      <c r="G24" s="217" t="str">
        <f>IFERROR(G23/(D23/5280),"")</f>
        <v/>
      </c>
      <c r="H24" s="218"/>
      <c r="I24" s="79" t="s">
        <v>67</v>
      </c>
      <c r="J24" s="217" t="str">
        <f>IFERROR(J23/G23," ")</f>
        <v xml:space="preserve"> </v>
      </c>
      <c r="K24" s="218"/>
      <c r="L24" s="79" t="s">
        <v>26</v>
      </c>
      <c r="M24" s="84" t="str">
        <f>IFERROR(M23/G23," ")</f>
        <v xml:space="preserve"> </v>
      </c>
      <c r="N24" s="215" t="s">
        <v>26</v>
      </c>
      <c r="O24" s="216"/>
      <c r="P24" s="219" t="s">
        <v>45</v>
      </c>
      <c r="Q24" s="220"/>
      <c r="R24" s="215"/>
      <c r="S24" s="216"/>
    </row>
    <row r="25" spans="1:19" s="6" customFormat="1" ht="6" customHeight="1" x14ac:dyDescent="0.2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</row>
    <row r="26" spans="1:19" s="6" customFormat="1" ht="13.9" customHeight="1" x14ac:dyDescent="0.2">
      <c r="A26" s="221" t="s">
        <v>175</v>
      </c>
      <c r="B26" s="207" t="s">
        <v>1</v>
      </c>
      <c r="C26" s="207"/>
      <c r="D26" s="207" t="s">
        <v>149</v>
      </c>
      <c r="E26" s="207"/>
      <c r="F26" s="207"/>
      <c r="G26" s="239" t="s">
        <v>10</v>
      </c>
      <c r="H26" s="223"/>
      <c r="I26" s="224"/>
      <c r="J26" s="239" t="s">
        <v>12</v>
      </c>
      <c r="K26" s="223"/>
      <c r="L26" s="223"/>
      <c r="M26" s="224"/>
      <c r="N26" s="223" t="s">
        <v>13</v>
      </c>
      <c r="O26" s="223"/>
      <c r="P26" s="223"/>
      <c r="Q26" s="223"/>
      <c r="R26" s="223"/>
      <c r="S26" s="224"/>
    </row>
    <row r="27" spans="1:19" s="6" customFormat="1" ht="18" customHeight="1" x14ac:dyDescent="0.2">
      <c r="A27" s="222"/>
      <c r="B27" s="180"/>
      <c r="C27" s="180"/>
      <c r="D27" s="123"/>
      <c r="E27" s="124"/>
      <c r="F27" s="125"/>
      <c r="G27" s="123"/>
      <c r="H27" s="124"/>
      <c r="I27" s="125"/>
      <c r="J27" s="123"/>
      <c r="K27" s="124"/>
      <c r="L27" s="124"/>
      <c r="M27" s="125"/>
      <c r="N27" s="124"/>
      <c r="O27" s="124"/>
      <c r="P27" s="124"/>
      <c r="Q27" s="124"/>
      <c r="R27" s="124"/>
      <c r="S27" s="125"/>
    </row>
    <row r="28" spans="1:19" s="6" customFormat="1" ht="14.45" customHeight="1" x14ac:dyDescent="0.25">
      <c r="A28" s="222"/>
      <c r="B28" s="74" t="s">
        <v>30</v>
      </c>
      <c r="C28" s="75" t="s">
        <v>28</v>
      </c>
      <c r="D28" s="208" t="s">
        <v>64</v>
      </c>
      <c r="E28" s="209"/>
      <c r="F28" s="210"/>
      <c r="G28" s="226" t="s">
        <v>60</v>
      </c>
      <c r="H28" s="227"/>
      <c r="I28" s="228"/>
      <c r="J28" s="226" t="s">
        <v>62</v>
      </c>
      <c r="K28" s="227"/>
      <c r="L28" s="228"/>
      <c r="M28" s="226" t="s">
        <v>63</v>
      </c>
      <c r="N28" s="227"/>
      <c r="O28" s="227"/>
      <c r="P28" s="227"/>
      <c r="Q28" s="227"/>
      <c r="R28" s="76"/>
      <c r="S28" s="77"/>
    </row>
    <row r="29" spans="1:19" s="6" customFormat="1" ht="18" customHeight="1" x14ac:dyDescent="0.2">
      <c r="A29" s="222"/>
      <c r="B29" s="205"/>
      <c r="C29" s="205"/>
      <c r="D29" s="81"/>
      <c r="E29" s="211" t="s">
        <v>65</v>
      </c>
      <c r="F29" s="238"/>
      <c r="G29" s="123"/>
      <c r="H29" s="124"/>
      <c r="I29" s="78" t="s">
        <v>61</v>
      </c>
      <c r="J29" s="123"/>
      <c r="K29" s="124"/>
      <c r="L29" s="78" t="s">
        <v>25</v>
      </c>
      <c r="M29" s="83"/>
      <c r="N29" s="211" t="s">
        <v>25</v>
      </c>
      <c r="O29" s="211"/>
      <c r="P29" s="212" t="s">
        <v>173</v>
      </c>
      <c r="Q29" s="212"/>
      <c r="R29" s="212"/>
      <c r="S29" s="213"/>
    </row>
    <row r="30" spans="1:19" s="6" customFormat="1" ht="18" customHeight="1" x14ac:dyDescent="0.2">
      <c r="A30" s="222"/>
      <c r="B30" s="206"/>
      <c r="C30" s="206"/>
      <c r="D30" s="82"/>
      <c r="E30" s="215" t="s">
        <v>66</v>
      </c>
      <c r="F30" s="216"/>
      <c r="G30" s="217" t="str">
        <f>IFERROR(G29/(D29/5280),"")</f>
        <v/>
      </c>
      <c r="H30" s="218"/>
      <c r="I30" s="79" t="s">
        <v>67</v>
      </c>
      <c r="J30" s="217" t="str">
        <f>IFERROR(J29/G29," ")</f>
        <v xml:space="preserve"> </v>
      </c>
      <c r="K30" s="218"/>
      <c r="L30" s="79" t="s">
        <v>26</v>
      </c>
      <c r="M30" s="84" t="str">
        <f>IFERROR(M29/G29," ")</f>
        <v xml:space="preserve"> </v>
      </c>
      <c r="N30" s="215" t="s">
        <v>26</v>
      </c>
      <c r="O30" s="216"/>
      <c r="P30" s="219" t="s">
        <v>45</v>
      </c>
      <c r="Q30" s="220"/>
      <c r="R30" s="215"/>
      <c r="S30" s="216"/>
    </row>
    <row r="31" spans="1:19" s="6" customFormat="1" ht="5.45" customHeight="1" x14ac:dyDescent="0.2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  <row r="32" spans="1:19" s="5" customFormat="1" ht="14.45" customHeight="1" x14ac:dyDescent="0.2">
      <c r="A32" s="234" t="s">
        <v>42</v>
      </c>
      <c r="B32" s="11" t="s">
        <v>51</v>
      </c>
      <c r="C32" s="11" t="s">
        <v>148</v>
      </c>
      <c r="D32" s="19" t="s">
        <v>52</v>
      </c>
      <c r="E32" s="130" t="s">
        <v>148</v>
      </c>
      <c r="F32" s="132"/>
      <c r="G32" s="130" t="s">
        <v>52</v>
      </c>
      <c r="H32" s="132"/>
      <c r="I32" s="11" t="s">
        <v>148</v>
      </c>
      <c r="J32" s="21" t="s">
        <v>52</v>
      </c>
      <c r="K32" s="240" t="s">
        <v>2</v>
      </c>
      <c r="L32" s="130" t="s">
        <v>3</v>
      </c>
      <c r="M32" s="131"/>
      <c r="N32" s="131"/>
      <c r="O32" s="132"/>
      <c r="P32" s="130" t="s">
        <v>4</v>
      </c>
      <c r="Q32" s="132"/>
      <c r="R32" s="130" t="s">
        <v>5</v>
      </c>
      <c r="S32" s="132"/>
    </row>
    <row r="33" spans="1:19" s="5" customFormat="1" ht="12" customHeight="1" x14ac:dyDescent="0.2">
      <c r="A33" s="235"/>
      <c r="B33" s="12" t="s">
        <v>46</v>
      </c>
      <c r="C33" s="73"/>
      <c r="D33" s="73"/>
      <c r="E33" s="230"/>
      <c r="F33" s="231"/>
      <c r="G33" s="232"/>
      <c r="H33" s="233"/>
      <c r="I33" s="73"/>
      <c r="J33" s="85"/>
      <c r="K33" s="241"/>
      <c r="L33" s="99" t="s">
        <v>6</v>
      </c>
      <c r="M33" s="100"/>
      <c r="N33" s="100"/>
      <c r="O33" s="101"/>
      <c r="P33" s="230"/>
      <c r="Q33" s="231"/>
      <c r="R33" s="230"/>
      <c r="S33" s="231"/>
    </row>
    <row r="34" spans="1:19" s="5" customFormat="1" ht="12" customHeight="1" x14ac:dyDescent="0.2">
      <c r="A34" s="235"/>
      <c r="B34" s="12" t="s">
        <v>47</v>
      </c>
      <c r="C34" s="73"/>
      <c r="D34" s="73"/>
      <c r="E34" s="230"/>
      <c r="F34" s="231"/>
      <c r="G34" s="232"/>
      <c r="H34" s="233"/>
      <c r="I34" s="73"/>
      <c r="J34" s="85"/>
      <c r="K34" s="241"/>
      <c r="L34" s="99" t="s">
        <v>53</v>
      </c>
      <c r="M34" s="100"/>
      <c r="N34" s="100"/>
      <c r="O34" s="101"/>
      <c r="P34" s="230"/>
      <c r="Q34" s="231"/>
      <c r="R34" s="230"/>
      <c r="S34" s="231"/>
    </row>
    <row r="35" spans="1:19" s="5" customFormat="1" ht="12" customHeight="1" x14ac:dyDescent="0.2">
      <c r="A35" s="235"/>
      <c r="B35" s="12" t="s">
        <v>48</v>
      </c>
      <c r="C35" s="73"/>
      <c r="D35" s="73"/>
      <c r="E35" s="230"/>
      <c r="F35" s="231"/>
      <c r="G35" s="232"/>
      <c r="H35" s="233"/>
      <c r="I35" s="73"/>
      <c r="J35" s="85"/>
      <c r="K35" s="241"/>
      <c r="L35" s="99" t="s">
        <v>21</v>
      </c>
      <c r="M35" s="100"/>
      <c r="N35" s="100"/>
      <c r="O35" s="101"/>
      <c r="P35" s="230"/>
      <c r="Q35" s="231"/>
      <c r="R35" s="230"/>
      <c r="S35" s="231"/>
    </row>
    <row r="36" spans="1:19" s="5" customFormat="1" ht="12" customHeight="1" x14ac:dyDescent="0.2">
      <c r="A36" s="235"/>
      <c r="B36" s="12" t="s">
        <v>49</v>
      </c>
      <c r="C36" s="73"/>
      <c r="D36" s="73"/>
      <c r="E36" s="230"/>
      <c r="F36" s="231"/>
      <c r="G36" s="232"/>
      <c r="H36" s="233"/>
      <c r="I36" s="73"/>
      <c r="J36" s="85"/>
      <c r="K36" s="241"/>
      <c r="L36" s="99" t="s">
        <v>22</v>
      </c>
      <c r="M36" s="100"/>
      <c r="N36" s="100"/>
      <c r="O36" s="101"/>
      <c r="P36" s="230"/>
      <c r="Q36" s="231"/>
      <c r="R36" s="230"/>
      <c r="S36" s="231"/>
    </row>
    <row r="37" spans="1:19" s="5" customFormat="1" ht="12" customHeight="1" x14ac:dyDescent="0.2">
      <c r="A37" s="235"/>
      <c r="B37" s="20" t="s">
        <v>50</v>
      </c>
      <c r="C37" s="86"/>
      <c r="D37" s="86"/>
      <c r="E37" s="236"/>
      <c r="F37" s="237"/>
      <c r="G37" s="242"/>
      <c r="H37" s="243"/>
      <c r="I37" s="86"/>
      <c r="J37" s="87"/>
      <c r="K37" s="241"/>
      <c r="L37" s="99" t="s">
        <v>7</v>
      </c>
      <c r="M37" s="100"/>
      <c r="N37" s="100"/>
      <c r="O37" s="101"/>
      <c r="P37" s="230"/>
      <c r="Q37" s="231"/>
      <c r="R37" s="230"/>
      <c r="S37" s="231"/>
    </row>
    <row r="38" spans="1:19" s="5" customFormat="1" ht="12" customHeight="1" x14ac:dyDescent="0.2">
      <c r="A38" s="229" t="s">
        <v>45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41"/>
      <c r="L38" s="99" t="s">
        <v>8</v>
      </c>
      <c r="M38" s="100"/>
      <c r="N38" s="100"/>
      <c r="O38" s="101"/>
      <c r="P38" s="230"/>
      <c r="Q38" s="231"/>
      <c r="R38" s="230"/>
      <c r="S38" s="231"/>
    </row>
    <row r="39" spans="1:19" ht="13.5" customHeight="1" x14ac:dyDescent="0.25">
      <c r="A39" s="225" t="s">
        <v>174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</row>
    <row r="40" spans="1:19" x14ac:dyDescent="0.25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</row>
  </sheetData>
  <mergeCells count="171">
    <mergeCell ref="A3:S3"/>
    <mergeCell ref="A1:S1"/>
    <mergeCell ref="A2:S2"/>
    <mergeCell ref="A5:B5"/>
    <mergeCell ref="C5:D5"/>
    <mergeCell ref="E5:F5"/>
    <mergeCell ref="G5:I5"/>
    <mergeCell ref="J5:M5"/>
    <mergeCell ref="N5:P5"/>
    <mergeCell ref="Q5:S5"/>
    <mergeCell ref="A4:S4"/>
    <mergeCell ref="N12:O12"/>
    <mergeCell ref="P12:Q12"/>
    <mergeCell ref="J9:M9"/>
    <mergeCell ref="N9:S9"/>
    <mergeCell ref="Q6:S6"/>
    <mergeCell ref="A8:A12"/>
    <mergeCell ref="B8:C8"/>
    <mergeCell ref="G8:I8"/>
    <mergeCell ref="J8:M8"/>
    <mergeCell ref="N8:S8"/>
    <mergeCell ref="B9:C9"/>
    <mergeCell ref="G9:I9"/>
    <mergeCell ref="A6:B6"/>
    <mergeCell ref="C6:D6"/>
    <mergeCell ref="E6:F6"/>
    <mergeCell ref="G6:I6"/>
    <mergeCell ref="J6:M6"/>
    <mergeCell ref="N6:P6"/>
    <mergeCell ref="R12:S12"/>
    <mergeCell ref="J11:K11"/>
    <mergeCell ref="N11:O11"/>
    <mergeCell ref="M10:Q10"/>
    <mergeCell ref="P11:S11"/>
    <mergeCell ref="D10:F10"/>
    <mergeCell ref="A14:A18"/>
    <mergeCell ref="G14:I14"/>
    <mergeCell ref="J14:M14"/>
    <mergeCell ref="N14:S14"/>
    <mergeCell ref="G15:I15"/>
    <mergeCell ref="J15:M15"/>
    <mergeCell ref="N21:S21"/>
    <mergeCell ref="N15:S15"/>
    <mergeCell ref="M16:Q16"/>
    <mergeCell ref="R18:S18"/>
    <mergeCell ref="B20:C20"/>
    <mergeCell ref="B21:C21"/>
    <mergeCell ref="G37:H37"/>
    <mergeCell ref="L37:O37"/>
    <mergeCell ref="P37:Q37"/>
    <mergeCell ref="J24:K24"/>
    <mergeCell ref="N24:O24"/>
    <mergeCell ref="P24:Q24"/>
    <mergeCell ref="G26:I26"/>
    <mergeCell ref="J26:M26"/>
    <mergeCell ref="N26:S26"/>
    <mergeCell ref="G29:H29"/>
    <mergeCell ref="P35:Q35"/>
    <mergeCell ref="R35:S35"/>
    <mergeCell ref="G27:I27"/>
    <mergeCell ref="R36:S36"/>
    <mergeCell ref="E35:F35"/>
    <mergeCell ref="G35:H35"/>
    <mergeCell ref="L35:O35"/>
    <mergeCell ref="A25:S25"/>
    <mergeCell ref="A26:A30"/>
    <mergeCell ref="P30:Q30"/>
    <mergeCell ref="R30:S30"/>
    <mergeCell ref="G28:I28"/>
    <mergeCell ref="J28:L28"/>
    <mergeCell ref="M28:Q28"/>
    <mergeCell ref="E29:F29"/>
    <mergeCell ref="G34:H34"/>
    <mergeCell ref="L34:O34"/>
    <mergeCell ref="P34:Q34"/>
    <mergeCell ref="E37:F37"/>
    <mergeCell ref="J30:K30"/>
    <mergeCell ref="N30:O30"/>
    <mergeCell ref="G10:I10"/>
    <mergeCell ref="G11:H11"/>
    <mergeCell ref="J10:L10"/>
    <mergeCell ref="E23:F23"/>
    <mergeCell ref="G23:H23"/>
    <mergeCell ref="J23:K23"/>
    <mergeCell ref="G17:H17"/>
    <mergeCell ref="J17:K17"/>
    <mergeCell ref="D16:F16"/>
    <mergeCell ref="G16:I16"/>
    <mergeCell ref="J16:L16"/>
    <mergeCell ref="G12:H12"/>
    <mergeCell ref="D20:F20"/>
    <mergeCell ref="D21:F21"/>
    <mergeCell ref="G20:I20"/>
    <mergeCell ref="J20:M20"/>
    <mergeCell ref="G21:I21"/>
    <mergeCell ref="J21:M21"/>
    <mergeCell ref="J12:K12"/>
    <mergeCell ref="E17:F17"/>
    <mergeCell ref="E11:F11"/>
    <mergeCell ref="E12:F12"/>
    <mergeCell ref="J29:K29"/>
    <mergeCell ref="N29:O29"/>
    <mergeCell ref="P29:S29"/>
    <mergeCell ref="E36:F36"/>
    <mergeCell ref="G36:H36"/>
    <mergeCell ref="L36:O36"/>
    <mergeCell ref="P36:Q36"/>
    <mergeCell ref="R32:S32"/>
    <mergeCell ref="P32:Q32"/>
    <mergeCell ref="E34:F34"/>
    <mergeCell ref="E24:F24"/>
    <mergeCell ref="G24:H24"/>
    <mergeCell ref="J27:M27"/>
    <mergeCell ref="N27:S27"/>
    <mergeCell ref="A31:S31"/>
    <mergeCell ref="E30:F30"/>
    <mergeCell ref="G30:H30"/>
    <mergeCell ref="G32:H32"/>
    <mergeCell ref="K32:K38"/>
    <mergeCell ref="L32:O32"/>
    <mergeCell ref="R24:S24"/>
    <mergeCell ref="R37:S37"/>
    <mergeCell ref="R34:S34"/>
    <mergeCell ref="B29:B30"/>
    <mergeCell ref="C29:C30"/>
    <mergeCell ref="B23:B24"/>
    <mergeCell ref="C23:C24"/>
    <mergeCell ref="B26:C26"/>
    <mergeCell ref="D26:F26"/>
    <mergeCell ref="A20:A24"/>
    <mergeCell ref="N20:S20"/>
    <mergeCell ref="A39:S40"/>
    <mergeCell ref="D22:F22"/>
    <mergeCell ref="G22:I22"/>
    <mergeCell ref="J22:L22"/>
    <mergeCell ref="M22:Q22"/>
    <mergeCell ref="A38:J38"/>
    <mergeCell ref="L38:O38"/>
    <mergeCell ref="P38:Q38"/>
    <mergeCell ref="R38:S38"/>
    <mergeCell ref="E33:F33"/>
    <mergeCell ref="G33:H33"/>
    <mergeCell ref="L33:O33"/>
    <mergeCell ref="P33:Q33"/>
    <mergeCell ref="R33:S33"/>
    <mergeCell ref="A32:A37"/>
    <mergeCell ref="E32:F32"/>
    <mergeCell ref="B11:B12"/>
    <mergeCell ref="C11:C12"/>
    <mergeCell ref="D8:F8"/>
    <mergeCell ref="D9:F9"/>
    <mergeCell ref="B14:C14"/>
    <mergeCell ref="D14:F14"/>
    <mergeCell ref="D28:F28"/>
    <mergeCell ref="N23:O23"/>
    <mergeCell ref="P23:S23"/>
    <mergeCell ref="B15:C15"/>
    <mergeCell ref="D15:F15"/>
    <mergeCell ref="B17:B18"/>
    <mergeCell ref="C17:C18"/>
    <mergeCell ref="B27:C27"/>
    <mergeCell ref="D27:F27"/>
    <mergeCell ref="A13:S13"/>
    <mergeCell ref="A19:S19"/>
    <mergeCell ref="N17:O17"/>
    <mergeCell ref="P17:S17"/>
    <mergeCell ref="E18:F18"/>
    <mergeCell ref="G18:H18"/>
    <mergeCell ref="J18:K18"/>
    <mergeCell ref="N18:O18"/>
    <mergeCell ref="P18:Q18"/>
  </mergeCells>
  <phoneticPr fontId="12" type="noConversion"/>
  <pageMargins left="0.5" right="0.5" top="0.5" bottom="0.5" header="0.3" footer="0.3"/>
  <pageSetup scale="99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xr:uid="{29EE63C2-A7B2-4519-AF99-C5A4881AF732}">
          <x14:formula1>
            <xm:f>Sheet1!$F$2:$F$6</xm:f>
          </x14:formula1>
          <xm:sqref>E6:F6</xm:sqref>
        </x14:dataValidation>
        <x14:dataValidation type="list" allowBlank="1" showInputMessage="1" xr:uid="{15FA6F4D-073D-4F92-81AC-06051B038765}">
          <x14:formula1>
            <xm:f>Sheet1!$D$2:$D$74</xm:f>
          </x14:formula1>
          <xm:sqref>G9:I9 G21:I21 G15:I15 G27:I27</xm:sqref>
        </x14:dataValidation>
        <x14:dataValidation type="list" allowBlank="1" showInputMessage="1" showErrorMessage="1" xr:uid="{5380E864-57B7-4AC7-A87D-14BF31FFF241}">
          <x14:formula1>
            <xm:f>Sheet1!$B$2:$B$7</xm:f>
          </x14:formula1>
          <xm:sqref>C33:C37 I33:I37 E33:E37</xm:sqref>
        </x14:dataValidation>
        <x14:dataValidation type="list" allowBlank="1" showInputMessage="1" showErrorMessage="1" xr:uid="{01EC0739-0929-41DD-A46A-3852B7D0FD2C}">
          <x14:formula1>
            <xm:f>Sheet1!$K$1:$K$8</xm:f>
          </x14:formula1>
          <xm:sqref>B23 B11 B17 B29</xm:sqref>
        </x14:dataValidation>
        <x14:dataValidation type="list" allowBlank="1" showInputMessage="1" showErrorMessage="1" xr:uid="{A2E8FB7F-DA4E-4512-8613-A4D08B88DA8D}">
          <x14:formula1>
            <xm:f>Sheet1!$O$1:$O$5</xm:f>
          </x14:formula1>
          <xm:sqref>P11:S11 P23:S23 P17:S17 P29:S29</xm:sqref>
        </x14:dataValidation>
        <x14:dataValidation type="list" allowBlank="1" showInputMessage="1" showErrorMessage="1" xr:uid="{7B5684C0-CBE3-4A8E-9F33-491DBD6D34E4}">
          <x14:formula1>
            <xm:f>Sheet1!$M$1:$M$8</xm:f>
          </x14:formula1>
          <xm:sqref>C11:C12 C17:C18 C23:C24 C29:C30</xm:sqref>
        </x14:dataValidation>
        <x14:dataValidation type="list" allowBlank="1" showInputMessage="1" xr:uid="{57C322AB-D7AA-4A5D-BC94-0B24565D47D2}">
          <x14:formula1>
            <xm:f>Sheet1!$H$2:$H$11</xm:f>
          </x14:formula1>
          <xm:sqref>D9:F9 D15:F15 D21:F21 D27:F27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C43F-1AF7-4DE3-8DEF-A9E898BCEAB0}">
  <dimension ref="B1:O74"/>
  <sheetViews>
    <sheetView workbookViewId="0">
      <selection activeCell="H4" sqref="H4"/>
    </sheetView>
  </sheetViews>
  <sheetFormatPr defaultRowHeight="15" x14ac:dyDescent="0.25"/>
  <cols>
    <col min="11" max="11" width="26.28515625" bestFit="1" customWidth="1"/>
  </cols>
  <sheetData>
    <row r="1" spans="2:15" x14ac:dyDescent="0.25">
      <c r="K1" s="88" t="s">
        <v>171</v>
      </c>
      <c r="M1" s="88" t="s">
        <v>172</v>
      </c>
      <c r="O1" s="88" t="s">
        <v>173</v>
      </c>
    </row>
    <row r="2" spans="2:15" x14ac:dyDescent="0.25">
      <c r="B2" t="s">
        <v>54</v>
      </c>
      <c r="D2" t="s">
        <v>71</v>
      </c>
      <c r="F2" t="s">
        <v>143</v>
      </c>
      <c r="H2" t="s">
        <v>150</v>
      </c>
      <c r="K2" t="s">
        <v>156</v>
      </c>
      <c r="M2" t="s">
        <v>163</v>
      </c>
      <c r="O2" t="s">
        <v>169</v>
      </c>
    </row>
    <row r="3" spans="2:15" x14ac:dyDescent="0.25">
      <c r="B3" t="s">
        <v>155</v>
      </c>
      <c r="D3" t="s">
        <v>72</v>
      </c>
      <c r="F3" t="s">
        <v>144</v>
      </c>
      <c r="H3" t="s">
        <v>151</v>
      </c>
      <c r="K3" t="s">
        <v>157</v>
      </c>
      <c r="M3" t="s">
        <v>164</v>
      </c>
      <c r="O3" t="s">
        <v>167</v>
      </c>
    </row>
    <row r="4" spans="2:15" x14ac:dyDescent="0.25">
      <c r="B4" t="s">
        <v>55</v>
      </c>
      <c r="D4" t="s">
        <v>73</v>
      </c>
      <c r="F4" t="s">
        <v>145</v>
      </c>
      <c r="H4" s="88" t="s">
        <v>182</v>
      </c>
      <c r="K4" t="s">
        <v>158</v>
      </c>
      <c r="M4" s="88" t="s">
        <v>177</v>
      </c>
      <c r="O4" t="s">
        <v>168</v>
      </c>
    </row>
    <row r="5" spans="2:15" x14ac:dyDescent="0.25">
      <c r="B5" t="s">
        <v>56</v>
      </c>
      <c r="D5" t="s">
        <v>74</v>
      </c>
      <c r="F5" t="s">
        <v>146</v>
      </c>
      <c r="H5" t="s">
        <v>152</v>
      </c>
      <c r="K5" t="s">
        <v>159</v>
      </c>
      <c r="M5" s="88" t="s">
        <v>176</v>
      </c>
      <c r="O5" t="s">
        <v>170</v>
      </c>
    </row>
    <row r="6" spans="2:15" x14ac:dyDescent="0.25">
      <c r="B6" t="s">
        <v>57</v>
      </c>
      <c r="D6" t="s">
        <v>75</v>
      </c>
      <c r="F6" t="s">
        <v>147</v>
      </c>
      <c r="H6" s="88" t="s">
        <v>153</v>
      </c>
      <c r="K6" t="s">
        <v>160</v>
      </c>
      <c r="M6" t="s">
        <v>165</v>
      </c>
    </row>
    <row r="7" spans="2:15" x14ac:dyDescent="0.25">
      <c r="B7" t="s">
        <v>58</v>
      </c>
      <c r="D7" t="s">
        <v>76</v>
      </c>
      <c r="H7" s="88" t="s">
        <v>154</v>
      </c>
      <c r="K7" t="s">
        <v>161</v>
      </c>
      <c r="M7" s="88" t="s">
        <v>178</v>
      </c>
    </row>
    <row r="8" spans="2:15" x14ac:dyDescent="0.25">
      <c r="D8" t="s">
        <v>77</v>
      </c>
      <c r="H8" s="88" t="s">
        <v>180</v>
      </c>
      <c r="K8" t="s">
        <v>162</v>
      </c>
      <c r="M8" t="s">
        <v>166</v>
      </c>
    </row>
    <row r="9" spans="2:15" x14ac:dyDescent="0.25">
      <c r="D9" t="s">
        <v>78</v>
      </c>
      <c r="H9" s="88" t="s">
        <v>179</v>
      </c>
    </row>
    <row r="10" spans="2:15" x14ac:dyDescent="0.25">
      <c r="D10" t="s">
        <v>79</v>
      </c>
      <c r="H10" s="88" t="s">
        <v>181</v>
      </c>
    </row>
    <row r="11" spans="2:15" x14ac:dyDescent="0.25">
      <c r="D11" t="s">
        <v>80</v>
      </c>
    </row>
    <row r="12" spans="2:15" x14ac:dyDescent="0.25">
      <c r="D12" t="s">
        <v>81</v>
      </c>
    </row>
    <row r="13" spans="2:15" x14ac:dyDescent="0.25">
      <c r="D13" t="s">
        <v>82</v>
      </c>
    </row>
    <row r="14" spans="2:15" x14ac:dyDescent="0.25">
      <c r="D14" t="s">
        <v>83</v>
      </c>
    </row>
    <row r="15" spans="2:15" x14ac:dyDescent="0.25">
      <c r="D15" t="s">
        <v>84</v>
      </c>
    </row>
    <row r="16" spans="2:15" x14ac:dyDescent="0.25">
      <c r="D16" t="s">
        <v>85</v>
      </c>
    </row>
    <row r="17" spans="4:4" x14ac:dyDescent="0.25">
      <c r="D17" t="s">
        <v>86</v>
      </c>
    </row>
    <row r="18" spans="4:4" x14ac:dyDescent="0.25">
      <c r="D18" t="s">
        <v>87</v>
      </c>
    </row>
    <row r="19" spans="4:4" x14ac:dyDescent="0.25">
      <c r="D19" t="s">
        <v>88</v>
      </c>
    </row>
    <row r="20" spans="4:4" x14ac:dyDescent="0.25">
      <c r="D20" t="s">
        <v>89</v>
      </c>
    </row>
    <row r="21" spans="4:4" x14ac:dyDescent="0.25">
      <c r="D21" t="s">
        <v>90</v>
      </c>
    </row>
    <row r="22" spans="4:4" x14ac:dyDescent="0.25">
      <c r="D22" t="s">
        <v>91</v>
      </c>
    </row>
    <row r="23" spans="4:4" x14ac:dyDescent="0.25">
      <c r="D23" t="s">
        <v>92</v>
      </c>
    </row>
    <row r="24" spans="4:4" x14ac:dyDescent="0.25">
      <c r="D24" t="s">
        <v>93</v>
      </c>
    </row>
    <row r="25" spans="4:4" x14ac:dyDescent="0.25">
      <c r="D25" t="s">
        <v>94</v>
      </c>
    </row>
    <row r="26" spans="4:4" x14ac:dyDescent="0.25">
      <c r="D26" t="s">
        <v>95</v>
      </c>
    </row>
    <row r="27" spans="4:4" x14ac:dyDescent="0.25">
      <c r="D27" t="s">
        <v>96</v>
      </c>
    </row>
    <row r="28" spans="4:4" x14ac:dyDescent="0.25">
      <c r="D28" t="s">
        <v>97</v>
      </c>
    </row>
    <row r="29" spans="4:4" x14ac:dyDescent="0.25">
      <c r="D29" t="s">
        <v>98</v>
      </c>
    </row>
    <row r="30" spans="4:4" x14ac:dyDescent="0.25">
      <c r="D30" t="s">
        <v>99</v>
      </c>
    </row>
    <row r="31" spans="4:4" x14ac:dyDescent="0.25">
      <c r="D31" t="s">
        <v>100</v>
      </c>
    </row>
    <row r="32" spans="4:4" x14ac:dyDescent="0.25">
      <c r="D32" t="s">
        <v>101</v>
      </c>
    </row>
    <row r="33" spans="4:4" x14ac:dyDescent="0.25">
      <c r="D33" t="s">
        <v>102</v>
      </c>
    </row>
    <row r="34" spans="4:4" x14ac:dyDescent="0.25">
      <c r="D34" t="s">
        <v>103</v>
      </c>
    </row>
    <row r="35" spans="4:4" x14ac:dyDescent="0.25">
      <c r="D35" t="s">
        <v>104</v>
      </c>
    </row>
    <row r="36" spans="4:4" x14ac:dyDescent="0.25">
      <c r="D36" t="s">
        <v>105</v>
      </c>
    </row>
    <row r="37" spans="4:4" x14ac:dyDescent="0.25">
      <c r="D37" t="s">
        <v>106</v>
      </c>
    </row>
    <row r="38" spans="4:4" x14ac:dyDescent="0.25">
      <c r="D38" t="s">
        <v>107</v>
      </c>
    </row>
    <row r="39" spans="4:4" x14ac:dyDescent="0.25">
      <c r="D39" t="s">
        <v>108</v>
      </c>
    </row>
    <row r="40" spans="4:4" x14ac:dyDescent="0.25">
      <c r="D40" t="s">
        <v>109</v>
      </c>
    </row>
    <row r="41" spans="4:4" x14ac:dyDescent="0.25">
      <c r="D41" t="s">
        <v>110</v>
      </c>
    </row>
    <row r="42" spans="4:4" x14ac:dyDescent="0.25">
      <c r="D42" t="s">
        <v>111</v>
      </c>
    </row>
    <row r="43" spans="4:4" x14ac:dyDescent="0.25">
      <c r="D43" t="s">
        <v>112</v>
      </c>
    </row>
    <row r="44" spans="4:4" x14ac:dyDescent="0.25">
      <c r="D44" t="s">
        <v>113</v>
      </c>
    </row>
    <row r="45" spans="4:4" x14ac:dyDescent="0.25">
      <c r="D45" t="s">
        <v>114</v>
      </c>
    </row>
    <row r="46" spans="4:4" x14ac:dyDescent="0.25">
      <c r="D46" t="s">
        <v>115</v>
      </c>
    </row>
    <row r="47" spans="4:4" x14ac:dyDescent="0.25">
      <c r="D47" t="s">
        <v>116</v>
      </c>
    </row>
    <row r="48" spans="4:4" x14ac:dyDescent="0.25">
      <c r="D48" t="s">
        <v>117</v>
      </c>
    </row>
    <row r="49" spans="4:4" x14ac:dyDescent="0.25">
      <c r="D49" t="s">
        <v>118</v>
      </c>
    </row>
    <row r="50" spans="4:4" x14ac:dyDescent="0.25">
      <c r="D50" t="s">
        <v>119</v>
      </c>
    </row>
    <row r="51" spans="4:4" x14ac:dyDescent="0.25">
      <c r="D51" t="s">
        <v>120</v>
      </c>
    </row>
    <row r="52" spans="4:4" x14ac:dyDescent="0.25">
      <c r="D52" t="s">
        <v>121</v>
      </c>
    </row>
    <row r="53" spans="4:4" x14ac:dyDescent="0.25">
      <c r="D53" t="s">
        <v>122</v>
      </c>
    </row>
    <row r="54" spans="4:4" x14ac:dyDescent="0.25">
      <c r="D54" t="s">
        <v>123</v>
      </c>
    </row>
    <row r="55" spans="4:4" x14ac:dyDescent="0.25">
      <c r="D55" t="s">
        <v>123</v>
      </c>
    </row>
    <row r="56" spans="4:4" x14ac:dyDescent="0.25">
      <c r="D56" t="s">
        <v>124</v>
      </c>
    </row>
    <row r="57" spans="4:4" x14ac:dyDescent="0.25">
      <c r="D57" t="s">
        <v>125</v>
      </c>
    </row>
    <row r="58" spans="4:4" x14ac:dyDescent="0.25">
      <c r="D58" t="s">
        <v>126</v>
      </c>
    </row>
    <row r="59" spans="4:4" x14ac:dyDescent="0.25">
      <c r="D59" t="s">
        <v>127</v>
      </c>
    </row>
    <row r="60" spans="4:4" x14ac:dyDescent="0.25">
      <c r="D60" t="s">
        <v>128</v>
      </c>
    </row>
    <row r="61" spans="4:4" x14ac:dyDescent="0.25">
      <c r="D61" t="s">
        <v>129</v>
      </c>
    </row>
    <row r="62" spans="4:4" x14ac:dyDescent="0.25">
      <c r="D62" t="s">
        <v>130</v>
      </c>
    </row>
    <row r="63" spans="4:4" x14ac:dyDescent="0.25">
      <c r="D63" t="s">
        <v>131</v>
      </c>
    </row>
    <row r="64" spans="4:4" x14ac:dyDescent="0.25">
      <c r="D64" t="s">
        <v>132</v>
      </c>
    </row>
    <row r="65" spans="4:4" x14ac:dyDescent="0.25">
      <c r="D65" t="s">
        <v>133</v>
      </c>
    </row>
    <row r="66" spans="4:4" x14ac:dyDescent="0.25">
      <c r="D66" t="s">
        <v>134</v>
      </c>
    </row>
    <row r="67" spans="4:4" x14ac:dyDescent="0.25">
      <c r="D67" t="s">
        <v>135</v>
      </c>
    </row>
    <row r="68" spans="4:4" x14ac:dyDescent="0.25">
      <c r="D68" t="s">
        <v>136</v>
      </c>
    </row>
    <row r="69" spans="4:4" x14ac:dyDescent="0.25">
      <c r="D69" t="s">
        <v>137</v>
      </c>
    </row>
    <row r="70" spans="4:4" x14ac:dyDescent="0.25">
      <c r="D70" t="s">
        <v>138</v>
      </c>
    </row>
    <row r="71" spans="4:4" x14ac:dyDescent="0.25">
      <c r="D71" t="s">
        <v>139</v>
      </c>
    </row>
    <row r="72" spans="4:4" x14ac:dyDescent="0.25">
      <c r="D72" t="s">
        <v>140</v>
      </c>
    </row>
    <row r="73" spans="4:4" x14ac:dyDescent="0.25">
      <c r="D73" t="s">
        <v>141</v>
      </c>
    </row>
    <row r="74" spans="4:4" x14ac:dyDescent="0.25">
      <c r="D74" t="s">
        <v>142</v>
      </c>
    </row>
  </sheetData>
  <dataValidations count="1">
    <dataValidation type="list" allowBlank="1" showInputMessage="1" showErrorMessage="1" promptTitle="Jobs" sqref="B2 B4:B7" xr:uid="{73EC07FF-E87D-41AB-9A99-03F5A19D7188}">
      <formula1>$B$2:$B$7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84e99397d58fb10d4eb13022cdaac12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1130da5a4dba49e90a4d167926946bc3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K E D A A B Q S w M E F A A C A A g A N E P O U i o e J 9 O j A A A A 9 Q A A A B I A H A B D b 2 5 m a W c v U G F j a 2 F n Z S 5 4 b W w g o h g A K K A U A A A A A A A A A A A A A A A A A A A A A A A A A A A A h Y + x D o I w G I R f h X S n L e h A y E 8 Z X C U x I R r X p l R s h B 9 D i + X d H H w k X 0 G M o m 6 O d 9 9 d c n e / 3 i A f 2 y a 4 6 N 6 a D j M S U U 4 C j a q r D N Y Z G d w h T E g u Y C P V S d Y 6 m M J o 0 9 G a j B y d O 6 e M e e + p X 9 C u r 1 n M e c T 2 x b p U R 9 3 K 0 K B 1 E p U m n 1 b 1 v 0 U E 7 F 5 j R E y T J U 3 4 N A n Y 7 E F h 8 M v j i T 3 p j w m r o X F D r 4 X G c F s C m y W w 9 w X x A F B L A w Q U A A I A C A A 0 Q 8 5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E P O U o h z p E m c A A A A 1 g A A A B M A H A B G b 3 J t d W x h c y 9 T Z W N 0 a W 9 u M S 5 t I K I Y A C i g F A A A A A A A A A A A A A A A A A A A A A A A A A A A A G 2 N P Q u D M B C G 9 0 D + Q 0 g X B R G c x S l 0 7 a L Q Q R y i v V Y x 5 k p y g k X 8 7 4 3 N 2 n c 5 e D + e 8 z D Q h F b U 8 R Y l Z 5 z 5 U T t 4 i E b 3 B g p R C Q P E m Q i q c X U D B O e 6 D W B y t T o H l u 7 o 5 h 5 x T t K 9 v e k F K h m X s j t a h Z Z C p c s i 4 C L V q O 3 r h H / e I A P p V 8 0 b p 6 1 / o l s U m n W x Z + i T + C 3 b d x n d Q m a C Q i I I N j q O l L P J / s W W X 1 B L A Q I t A B Q A A g A I A D R D z l I q H i f T o w A A A P U A A A A S A A A A A A A A A A A A A A A A A A A A A A B D b 2 5 m a W c v U G F j a 2 F n Z S 5 4 b W x Q S w E C L Q A U A A I A C A A 0 Q 8 5 S D 8 r p q 6 Q A A A D p A A A A E w A A A A A A A A A A A A A A A A D v A A A A W 0 N v b n R l b n R f V H l w Z X N d L n h t b F B L A Q I t A B Q A A g A I A D R D z l K I c 6 R J n A A A A N Y A A A A T A A A A A A A A A A A A A A A A A O A B A A B G b 3 J t d W x h c y 9 T Z W N 0 a W 9 u M S 5 t U E s F B g A A A A A D A A M A w g A A A M k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U H A A A A A A A A k w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N F Q x M z o y N T o y O S 4 1 O T c 4 M T I 3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N o Y W 5 n Z W Q g V H l w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O D W d l A W 1 i S 5 n z z / m f j q P Y A A A A A A I A A A A A A A N m A A D A A A A A E A A A A L V t v 6 W O S W F 0 H e + 0 G K U P J i A A A A A A B I A A A K A A A A A Q A A A A 3 y J 5 I A U I i x V Y y O P x M 4 N j j V A A A A B j A b v 3 N T n 0 L i S t Y 1 T Z 9 Y y A 0 e b r E E Z j T 6 7 q 3 T x X + e G 5 b c T e z r d O n j O H X 5 x l l T x y X x P 4 B E s D h Z g o j s h L f h l g m b / x I 3 7 L D l X F b i K u F P 6 K w n D 8 E B Q A A A C t s 4 Z v z s z X 4 Q P p v 2 / d B 2 Y L 0 k h w 1 A = = < / D a t a M a s h u p > 
</file>

<file path=customXml/itemProps1.xml><?xml version="1.0" encoding="utf-8"?>
<ds:datastoreItem xmlns:ds="http://schemas.openxmlformats.org/officeDocument/2006/customXml" ds:itemID="{2CB26A9C-81EB-41FE-ABF6-B56BBA9E018E}">
  <ds:schemaRefs>
    <ds:schemaRef ds:uri="http://schemas.microsoft.com/sharepoint/v3"/>
    <ds:schemaRef ds:uri="a8b72882-1d02-4704-8464-4e9c6e9dc53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CF71E2-FEF5-4209-81A8-AB3BA88AF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56C98B-B24F-4226-8C27-E00581F8802A}"/>
</file>

<file path=customXml/itemProps4.xml><?xml version="1.0" encoding="utf-8"?>
<ds:datastoreItem xmlns:ds="http://schemas.openxmlformats.org/officeDocument/2006/customXml" ds:itemID="{4F34F388-BD50-4C1E-A7BE-F22C6C07A1A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Nov2020</vt:lpstr>
      <vt:lpstr>Nov 2020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Pavement Marking Daily Report - Long Line</dc:title>
  <dc:creator>WisDOT</dc:creator>
  <cp:keywords>dt2130</cp:keywords>
  <cp:lastModifiedBy>Ana Aquino Perez</cp:lastModifiedBy>
  <cp:lastPrinted>2023-08-29T00:16:54Z</cp:lastPrinted>
  <dcterms:created xsi:type="dcterms:W3CDTF">2019-11-01T14:22:35Z</dcterms:created>
  <dcterms:modified xsi:type="dcterms:W3CDTF">2023-08-30T17:01:42Z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